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https://dlamil-my.dps.mil/personal/steve_r_kelly_dla_mil/Documents/Desktop/"/>
    </mc:Choice>
  </mc:AlternateContent>
  <xr:revisionPtr revIDLastSave="577" documentId="11_476FCF5C4D491AAD0303E9721AF48E8A8447A6CE" xr6:coauthVersionLast="47" xr6:coauthVersionMax="47" xr10:uidLastSave="{425BCFB4-A56D-44B3-9FDC-0DFF1406D37A}"/>
  <bookViews>
    <workbookView xWindow="-120" yWindow="90" windowWidth="29040" windowHeight="15630" tabRatio="738" xr2:uid="{00000000-000D-0000-FFFF-FFFF00000000}"/>
  </bookViews>
  <sheets>
    <sheet name="Display Data" sheetId="1" r:id="rId1"/>
  </sheets>
  <definedNames>
    <definedName name="_GoBack" localSheetId="0">'Display 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00" i="1" l="1"/>
  <c r="J193" i="1"/>
  <c r="I193" i="1"/>
  <c r="J192" i="1"/>
  <c r="I192" i="1"/>
  <c r="J191" i="1"/>
  <c r="I191" i="1"/>
  <c r="J190" i="1"/>
  <c r="I190" i="1"/>
  <c r="J189" i="1"/>
  <c r="I189" i="1"/>
  <c r="J188" i="1"/>
  <c r="I188" i="1"/>
  <c r="J187" i="1"/>
  <c r="I187" i="1"/>
  <c r="J186" i="1"/>
  <c r="I186" i="1"/>
  <c r="J185" i="1"/>
  <c r="I185" i="1"/>
  <c r="J184" i="1"/>
  <c r="I184" i="1"/>
  <c r="J183" i="1"/>
  <c r="I183" i="1"/>
  <c r="J182" i="1"/>
  <c r="I182" i="1"/>
  <c r="J181" i="1"/>
  <c r="I181" i="1"/>
  <c r="J180" i="1"/>
  <c r="I180" i="1"/>
  <c r="J179" i="1"/>
  <c r="I179" i="1"/>
  <c r="J178" i="1"/>
  <c r="I178" i="1"/>
  <c r="J177" i="1"/>
  <c r="I177" i="1"/>
  <c r="J176" i="1"/>
  <c r="I176" i="1"/>
  <c r="J175" i="1"/>
  <c r="I175" i="1"/>
  <c r="J174" i="1"/>
  <c r="I174" i="1"/>
  <c r="J173" i="1"/>
  <c r="I173" i="1"/>
  <c r="J172" i="1"/>
  <c r="I172" i="1"/>
  <c r="J171" i="1"/>
  <c r="I171" i="1"/>
  <c r="J170" i="1"/>
  <c r="I170" i="1"/>
  <c r="J169" i="1"/>
  <c r="I169" i="1"/>
  <c r="J168" i="1"/>
  <c r="I168" i="1"/>
  <c r="J167" i="1"/>
  <c r="I167" i="1"/>
  <c r="J166" i="1"/>
  <c r="I166" i="1"/>
  <c r="J165" i="1"/>
  <c r="I165" i="1"/>
  <c r="J164" i="1"/>
  <c r="I164" i="1"/>
  <c r="J163" i="1"/>
  <c r="I163" i="1"/>
  <c r="J162" i="1"/>
  <c r="I162" i="1"/>
  <c r="J161" i="1"/>
  <c r="I161" i="1"/>
  <c r="J160" i="1"/>
  <c r="I160" i="1"/>
  <c r="J159" i="1"/>
  <c r="I159" i="1"/>
  <c r="J158" i="1"/>
  <c r="I158" i="1"/>
  <c r="J157" i="1"/>
  <c r="I157" i="1"/>
  <c r="J156" i="1"/>
  <c r="I156" i="1"/>
  <c r="J155" i="1"/>
  <c r="I155" i="1"/>
  <c r="J154" i="1"/>
  <c r="I154" i="1"/>
  <c r="J153" i="1"/>
  <c r="I153" i="1"/>
  <c r="J152" i="1"/>
  <c r="I152" i="1"/>
  <c r="J151" i="1"/>
  <c r="I151" i="1"/>
  <c r="J150" i="1"/>
  <c r="I150" i="1"/>
  <c r="J149" i="1"/>
  <c r="I149" i="1"/>
  <c r="J148" i="1"/>
  <c r="I148" i="1"/>
  <c r="J147" i="1"/>
  <c r="I147" i="1"/>
  <c r="J146" i="1"/>
  <c r="I146" i="1"/>
  <c r="J145" i="1"/>
  <c r="I145" i="1"/>
  <c r="J144" i="1"/>
  <c r="I144" i="1"/>
  <c r="J143" i="1"/>
  <c r="I143" i="1"/>
  <c r="J142" i="1"/>
  <c r="I142" i="1"/>
  <c r="J141" i="1"/>
  <c r="I141" i="1"/>
  <c r="J140" i="1"/>
  <c r="I140" i="1"/>
  <c r="J139" i="1"/>
  <c r="I139" i="1"/>
  <c r="J138" i="1"/>
  <c r="I138" i="1"/>
  <c r="J137" i="1"/>
  <c r="I137" i="1"/>
  <c r="J136" i="1"/>
  <c r="I136" i="1"/>
  <c r="J135" i="1"/>
  <c r="I135" i="1"/>
  <c r="J134" i="1"/>
  <c r="I134" i="1"/>
  <c r="J133" i="1"/>
  <c r="I133" i="1"/>
  <c r="J132" i="1"/>
  <c r="I132" i="1"/>
  <c r="J131" i="1"/>
  <c r="I131" i="1"/>
  <c r="J130" i="1"/>
  <c r="I130" i="1"/>
  <c r="J129" i="1"/>
  <c r="I129" i="1"/>
  <c r="J128" i="1"/>
  <c r="I128" i="1"/>
  <c r="J127" i="1"/>
  <c r="I127" i="1"/>
  <c r="J126" i="1"/>
  <c r="I126" i="1"/>
  <c r="J125" i="1"/>
  <c r="I125" i="1"/>
  <c r="J124" i="1"/>
  <c r="I124" i="1"/>
  <c r="J123" i="1"/>
  <c r="I123" i="1"/>
  <c r="J122" i="1"/>
  <c r="I122" i="1"/>
  <c r="J121" i="1"/>
  <c r="I121" i="1"/>
  <c r="J120" i="1"/>
  <c r="I120" i="1"/>
  <c r="J119" i="1"/>
  <c r="I119" i="1"/>
  <c r="J118" i="1"/>
  <c r="I118" i="1"/>
  <c r="J117" i="1"/>
  <c r="I117" i="1"/>
  <c r="J116" i="1"/>
  <c r="I116" i="1"/>
  <c r="J115" i="1"/>
  <c r="I115" i="1"/>
  <c r="J114" i="1"/>
  <c r="I114" i="1"/>
  <c r="J113" i="1"/>
  <c r="I113" i="1"/>
  <c r="J112" i="1"/>
  <c r="I112" i="1"/>
  <c r="J111" i="1"/>
  <c r="I111" i="1"/>
  <c r="J110" i="1"/>
  <c r="I110" i="1"/>
  <c r="J109" i="1"/>
  <c r="I109" i="1"/>
  <c r="J108" i="1"/>
  <c r="I108" i="1"/>
  <c r="J107" i="1"/>
  <c r="I107" i="1"/>
  <c r="J106" i="1"/>
  <c r="I106" i="1"/>
  <c r="J105" i="1"/>
  <c r="I105" i="1"/>
  <c r="J104" i="1"/>
  <c r="I104" i="1"/>
  <c r="J103" i="1"/>
  <c r="I103" i="1"/>
  <c r="J102" i="1"/>
  <c r="I102" i="1"/>
  <c r="J101" i="1"/>
  <c r="I101" i="1"/>
  <c r="J100" i="1"/>
  <c r="I100" i="1"/>
  <c r="J99" i="1"/>
  <c r="I99" i="1"/>
  <c r="J98" i="1"/>
  <c r="I98" i="1"/>
  <c r="J97" i="1"/>
  <c r="I97" i="1"/>
  <c r="J96" i="1"/>
  <c r="I96" i="1"/>
  <c r="J95" i="1"/>
  <c r="I95" i="1"/>
  <c r="J94" i="1"/>
  <c r="I94" i="1"/>
  <c r="J93" i="1"/>
  <c r="I93" i="1"/>
  <c r="J92" i="1"/>
  <c r="I92" i="1"/>
  <c r="J91" i="1"/>
  <c r="I91" i="1"/>
  <c r="J90" i="1"/>
  <c r="I90" i="1"/>
  <c r="J89" i="1"/>
  <c r="I89" i="1"/>
  <c r="J88" i="1"/>
  <c r="I88" i="1"/>
  <c r="J87" i="1"/>
  <c r="I87" i="1"/>
  <c r="J86" i="1"/>
  <c r="I86" i="1"/>
  <c r="J85" i="1"/>
  <c r="I85" i="1"/>
  <c r="J84" i="1"/>
  <c r="I84" i="1"/>
  <c r="J83" i="1"/>
  <c r="I83" i="1"/>
  <c r="J82" i="1"/>
  <c r="I82" i="1"/>
  <c r="J81" i="1"/>
  <c r="I81" i="1"/>
  <c r="J80" i="1"/>
  <c r="I80" i="1"/>
  <c r="J79" i="1"/>
  <c r="I79" i="1"/>
  <c r="J78" i="1"/>
  <c r="I78" i="1"/>
  <c r="J77" i="1"/>
  <c r="I77" i="1"/>
  <c r="J76" i="1"/>
  <c r="I76" i="1"/>
  <c r="J75" i="1"/>
  <c r="I75" i="1"/>
  <c r="J74" i="1"/>
  <c r="I74" i="1"/>
  <c r="J73" i="1"/>
  <c r="I73" i="1"/>
  <c r="J72" i="1"/>
  <c r="I72" i="1"/>
  <c r="J71" i="1"/>
  <c r="I71" i="1"/>
  <c r="J70" i="1"/>
  <c r="I70" i="1"/>
  <c r="J69" i="1"/>
  <c r="I69" i="1"/>
  <c r="J68" i="1"/>
  <c r="I68" i="1"/>
  <c r="J67" i="1"/>
  <c r="J65" i="1"/>
  <c r="I65" i="1"/>
  <c r="J64" i="1"/>
  <c r="I64" i="1"/>
  <c r="J63" i="1"/>
  <c r="I63" i="1"/>
  <c r="J62" i="1"/>
  <c r="I62" i="1"/>
  <c r="J61" i="1"/>
  <c r="I61" i="1"/>
  <c r="J60" i="1"/>
  <c r="I60" i="1"/>
  <c r="J59" i="1"/>
  <c r="I59" i="1"/>
  <c r="J58" i="1"/>
  <c r="I58" i="1"/>
  <c r="J57" i="1"/>
  <c r="I57" i="1"/>
  <c r="J56" i="1"/>
  <c r="I56" i="1"/>
  <c r="J55" i="1"/>
  <c r="I55" i="1"/>
  <c r="J54" i="1"/>
  <c r="I54" i="1"/>
  <c r="J53" i="1"/>
  <c r="I53" i="1"/>
  <c r="J52" i="1"/>
  <c r="I52" i="1"/>
  <c r="J51" i="1"/>
  <c r="I51" i="1"/>
  <c r="J50" i="1"/>
  <c r="I50" i="1"/>
  <c r="J49" i="1"/>
  <c r="I49" i="1"/>
  <c r="J48" i="1"/>
  <c r="I48" i="1"/>
  <c r="J47" i="1"/>
  <c r="I47" i="1"/>
  <c r="J46" i="1"/>
  <c r="I46" i="1"/>
  <c r="J45" i="1"/>
  <c r="I45" i="1"/>
  <c r="J44" i="1"/>
  <c r="I44" i="1"/>
  <c r="J42" i="1"/>
  <c r="I42" i="1"/>
  <c r="J41" i="1"/>
  <c r="I41" i="1"/>
  <c r="J40" i="1"/>
  <c r="I40" i="1"/>
  <c r="J39" i="1"/>
  <c r="I39" i="1"/>
  <c r="J38" i="1"/>
  <c r="I38" i="1"/>
  <c r="J37" i="1"/>
  <c r="I37" i="1"/>
  <c r="J36" i="1"/>
  <c r="I36" i="1"/>
  <c r="J35" i="1"/>
  <c r="I35" i="1"/>
  <c r="J34" i="1"/>
  <c r="I34" i="1"/>
  <c r="J33" i="1"/>
  <c r="I33" i="1"/>
  <c r="J32" i="1"/>
  <c r="I32" i="1"/>
  <c r="J31" i="1"/>
  <c r="I31" i="1"/>
  <c r="J30" i="1"/>
  <c r="I30" i="1"/>
  <c r="J29" i="1"/>
  <c r="I29" i="1"/>
  <c r="J28" i="1"/>
  <c r="I28" i="1"/>
  <c r="J27" i="1"/>
  <c r="I27" i="1"/>
  <c r="J26" i="1"/>
  <c r="I26" i="1"/>
  <c r="J25" i="1"/>
  <c r="I25" i="1"/>
  <c r="J24" i="1"/>
  <c r="I24" i="1"/>
  <c r="J23" i="1"/>
  <c r="I23" i="1"/>
  <c r="J22" i="1"/>
  <c r="I22" i="1"/>
  <c r="J21" i="1"/>
  <c r="I21" i="1"/>
  <c r="J20" i="1"/>
  <c r="I20" i="1"/>
  <c r="J19" i="1"/>
  <c r="I19" i="1"/>
  <c r="J18" i="1"/>
  <c r="I18" i="1"/>
  <c r="J17" i="1"/>
  <c r="I17" i="1"/>
  <c r="J16" i="1"/>
  <c r="I16" i="1"/>
  <c r="J15" i="1"/>
  <c r="I15" i="1"/>
  <c r="J14" i="1"/>
  <c r="I14" i="1"/>
  <c r="J13" i="1"/>
  <c r="I13" i="1"/>
  <c r="J12" i="1"/>
  <c r="I12" i="1"/>
  <c r="J11" i="1"/>
  <c r="I11" i="1"/>
  <c r="J10" i="1"/>
  <c r="I10" i="1"/>
  <c r="J9" i="1"/>
  <c r="I9" i="1"/>
  <c r="J8" i="1"/>
  <c r="I8" i="1"/>
  <c r="J7" i="1"/>
  <c r="I7" i="1"/>
  <c r="J6" i="1"/>
  <c r="I6" i="1"/>
  <c r="J5" i="1"/>
  <c r="I5" i="1"/>
  <c r="J4" i="1"/>
  <c r="I4" i="1"/>
  <c r="J3" i="1"/>
  <c r="I3" i="1"/>
  <c r="J2" i="1"/>
  <c r="I2" i="1"/>
  <c r="D19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Kelly, Stephen R CIV DLA AVIATION (US)</author>
    <author>Kelly, Stephen R CIV DLA AVIATION (USA)</author>
    <author>Kelly, Steve R DLA CIV AVIATION</author>
  </authors>
  <commentList>
    <comment ref="L1" authorId="0" shapeId="0" xr:uid="{9C4D7FB1-6D0A-44A2-8404-6CFA07076B3F}">
      <text>
        <r>
          <rPr>
            <b/>
            <sz val="9"/>
            <color indexed="81"/>
            <rFont val="Tahoma"/>
            <family val="2"/>
          </rPr>
          <t xml:space="preserve">
This column shows whether the NSN has data.  The ‘Y’ indicates data is Available, the ‘N’ indicates data is Not Available.
</t>
        </r>
      </text>
    </comment>
    <comment ref="M1" authorId="0" shapeId="0" xr:uid="{B5734AE3-4DD2-49BE-965B-F55E51B65AB5}">
      <text>
        <r>
          <rPr>
            <sz val="9"/>
            <color indexed="81"/>
            <rFont val="Tahoma"/>
            <family val="2"/>
          </rPr>
          <t xml:space="preserve">
</t>
        </r>
        <r>
          <rPr>
            <b/>
            <sz val="9"/>
            <color indexed="81"/>
            <rFont val="Tahoma"/>
            <family val="2"/>
          </rPr>
          <t xml:space="preserve">BIDSET / Technical Data Package (TDP) column indicates that there is enough data information to manufacture the part, therefore not necessary to purchase the part just submit a Source Approval Request (SAR).
 In some cases after you receive the TDP there may be some missing data, in these cases you’ll have to purchase the part to continue with your RE effort.
</t>
        </r>
      </text>
    </comment>
    <comment ref="T1" authorId="0" shapeId="0" xr:uid="{74B626BD-EAA8-4F66-B89F-F9DE2CF5946D}">
      <text>
        <r>
          <rPr>
            <sz val="9"/>
            <color indexed="81"/>
            <rFont val="Tahoma"/>
            <family val="2"/>
          </rPr>
          <t xml:space="preserve">
</t>
        </r>
        <r>
          <rPr>
            <b/>
            <sz val="9"/>
            <color indexed="81"/>
            <rFont val="Tahoma"/>
            <family val="2"/>
          </rPr>
          <t>This column shows whether the NSN has an LTC is Active or Not.  The ‘Y’ indicates LTC is Active, the ‘N’ indicates LTC is Not Active and available for bailment.</t>
        </r>
      </text>
    </comment>
    <comment ref="L12" authorId="0" shapeId="0" xr:uid="{3008AB99-6DA3-4E41-8E47-3FC10A892AA6}">
      <text>
        <r>
          <rPr>
            <b/>
            <sz val="9"/>
            <color indexed="81"/>
            <rFont val="Tahoma"/>
            <family val="2"/>
          </rPr>
          <t>LTC Final Expiration Date is 11/08/2021</t>
        </r>
      </text>
    </comment>
    <comment ref="L21" authorId="1" shapeId="0" xr:uid="{1CE71312-C738-4068-B622-427250B6926C}">
      <text>
        <r>
          <rPr>
            <b/>
            <sz val="9"/>
            <color indexed="81"/>
            <rFont val="Tahoma"/>
            <family val="2"/>
          </rPr>
          <t>901-060-151 | 97499 | DD Rev A</t>
        </r>
      </text>
    </comment>
    <comment ref="M21" authorId="1" shapeId="0" xr:uid="{DCEF19DF-5573-4B03-978C-5C91D8CA5C30}">
      <text>
        <r>
          <rPr>
            <b/>
            <sz val="9"/>
            <color indexed="81"/>
            <rFont val="Tahoma"/>
            <family val="2"/>
          </rPr>
          <t>DIBBS Cfolder - https://www.dibbs.bsm.dla.mil/ The TDPs are managed by Small Business.</t>
        </r>
      </text>
    </comment>
    <comment ref="L24" authorId="1" shapeId="0" xr:uid="{2E3BE489-3603-41E3-8254-BEF5ED8F8081}">
      <text>
        <r>
          <rPr>
            <b/>
            <sz val="9"/>
            <color indexed="81"/>
            <rFont val="Tahoma"/>
            <family val="2"/>
          </rPr>
          <t xml:space="preserve">2560618 | 88277 | </t>
        </r>
      </text>
    </comment>
    <comment ref="M24" authorId="1" shapeId="0" xr:uid="{CCF3ED4C-212C-4B82-8949-F18903D58E19}">
      <text>
        <r>
          <rPr>
            <b/>
            <sz val="9"/>
            <color indexed="81"/>
            <rFont val="Tahoma"/>
            <family val="2"/>
          </rPr>
          <t>DIBBS Cfolder - https://www.dibbs.bsm.dla.mil/ The TDPs are managed by Small Business.</t>
        </r>
      </text>
    </comment>
    <comment ref="L26" authorId="1" shapeId="0" xr:uid="{164FB823-BFA5-4883-A7E3-125E556344D5}">
      <text>
        <r>
          <rPr>
            <b/>
            <sz val="10"/>
            <color indexed="81"/>
            <rFont val="Arial"/>
            <family val="2"/>
          </rPr>
          <t>1168811-103 | 39661 | DL Highest Rev</t>
        </r>
      </text>
    </comment>
    <comment ref="M26" authorId="1" shapeId="0" xr:uid="{142F5F13-ED58-4AA4-8AA4-01140D1936CC}">
      <text>
        <r>
          <rPr>
            <b/>
            <sz val="9"/>
            <color indexed="81"/>
            <rFont val="Tahoma"/>
            <family val="2"/>
          </rPr>
          <t>DIBBS Cfolder - https://www.dibbs.bsm.dla.mil/ The TDPs are managed by Small Business.</t>
        </r>
      </text>
    </comment>
    <comment ref="B27" authorId="0" shapeId="0" xr:uid="{D9102A10-6572-4814-820E-2E2E1B5AD879}">
      <text>
        <r>
          <rPr>
            <b/>
            <sz val="9"/>
            <color indexed="81"/>
            <rFont val="Tahoma"/>
            <family val="2"/>
          </rPr>
          <t>Comments: The Air Force responded with approval for us to RE per the following message in the 339 "This item is critical to the operation of the F-15 rudder actuator.  Failure of this part may lead to an in-flight emergency.  In addition, we do not have any technical data for this part.  If reverse engineering is pursued, we would require measurements of 10 new parts and material/process analysis of two parts.  This data would be required to create a drawing acceptable for use."</t>
        </r>
      </text>
    </comment>
    <comment ref="L33" authorId="1" shapeId="0" xr:uid="{05B89DE0-360A-4772-AB16-BFFD16075AA1}">
      <text>
        <r>
          <rPr>
            <b/>
            <sz val="9"/>
            <color indexed="81"/>
            <rFont val="Tahoma"/>
            <family val="2"/>
          </rPr>
          <t>0711289 | 98391 | RE Rev B</t>
        </r>
      </text>
    </comment>
    <comment ref="L41" authorId="1" shapeId="0" xr:uid="{DBE909EB-450C-4768-9761-61FCF3E5756C}">
      <text>
        <r>
          <rPr>
            <b/>
            <sz val="9"/>
            <color indexed="81"/>
            <rFont val="Tahoma"/>
            <family val="2"/>
          </rPr>
          <t>200032 | 04609 | DD Rev E</t>
        </r>
      </text>
    </comment>
    <comment ref="C87" authorId="2" shapeId="0" xr:uid="{A5C3CDE8-104F-47DD-B9D0-93E15F7E313B}">
      <text>
        <r>
          <rPr>
            <b/>
            <sz val="9"/>
            <color indexed="81"/>
            <rFont val="Tahoma"/>
            <family val="2"/>
          </rPr>
          <t xml:space="preserve">This is a Critical Application Item (CAI) used on the F100-PW-229 engine. This item requires engineering source approval of manufacturing sources in order to assure the quality of the item
Qualification requirements are available from the ESA (AFLCMC/LPSAAB), from which prospective sources may submit for qualification. </t>
        </r>
      </text>
    </comment>
    <comment ref="L89" authorId="0" shapeId="0" xr:uid="{FED14A9A-BB73-46EC-8ECE-B58DCD773303}">
      <text>
        <r>
          <rPr>
            <b/>
            <sz val="9"/>
            <color indexed="81"/>
            <rFont val="Tahoma"/>
            <family val="2"/>
          </rPr>
          <t>Does not have to the reverse engineered because we have available data. Supplier can submit a SAR.</t>
        </r>
      </text>
    </comment>
    <comment ref="C105" authorId="2" shapeId="0" xr:uid="{D0FAD1CC-DEA1-4FC3-8A6C-E9C4F4F25EEC}">
      <text>
        <r>
          <rPr>
            <b/>
            <sz val="9"/>
            <color indexed="81"/>
            <rFont val="Tahoma"/>
            <family val="2"/>
          </rPr>
          <t>No drawings available in government database.  Development of a Tech Data Package is not possible.  This item should be AMSC Coded 3H.</t>
        </r>
      </text>
    </comment>
    <comment ref="C119" authorId="2" shapeId="0" xr:uid="{08218D4A-D2B2-4DB3-8839-52C8308428FC}">
      <text>
        <r>
          <rPr>
            <b/>
            <sz val="9"/>
            <color indexed="81"/>
            <rFont val="Tahoma"/>
            <family val="2"/>
          </rPr>
          <t>There is no need to reverse engineer this part.  All drawings necessary to manufacture this part are available.  The TDP is provided below.  While no source other than the prime contractor, Pratt &amp; Whitney, is currently approved, the part is coded competitively so alternate sources can be sought such as E.A. Patten.  Qualification Requirements are attached.</t>
        </r>
      </text>
    </comment>
  </commentList>
</comments>
</file>

<file path=xl/sharedStrings.xml><?xml version="1.0" encoding="utf-8"?>
<sst xmlns="http://schemas.openxmlformats.org/spreadsheetml/2006/main" count="2132" uniqueCount="957">
  <si>
    <t>FSC</t>
  </si>
  <si>
    <t>P/N</t>
  </si>
  <si>
    <t>CAGE</t>
  </si>
  <si>
    <t>AMC</t>
  </si>
  <si>
    <t>AMSC</t>
  </si>
  <si>
    <t>NOMENCLATURE</t>
  </si>
  <si>
    <t>Q</t>
  </si>
  <si>
    <t>C</t>
  </si>
  <si>
    <t>P</t>
  </si>
  <si>
    <t>97424</t>
  </si>
  <si>
    <t>Z</t>
  </si>
  <si>
    <t>D</t>
  </si>
  <si>
    <t>Total Annual Dollars</t>
  </si>
  <si>
    <t>Total Annual Quantity</t>
  </si>
  <si>
    <t>25693</t>
  </si>
  <si>
    <t>R</t>
  </si>
  <si>
    <t>L</t>
  </si>
  <si>
    <t>79318</t>
  </si>
  <si>
    <t>97499</t>
  </si>
  <si>
    <t>45934</t>
  </si>
  <si>
    <t>0JGJ8</t>
  </si>
  <si>
    <t>011252841</t>
  </si>
  <si>
    <t>7-43426-5</t>
  </si>
  <si>
    <t>78710</t>
  </si>
  <si>
    <t>CONTROL, WINGLOCK</t>
  </si>
  <si>
    <t>3SDB5</t>
  </si>
  <si>
    <t>31068</t>
  </si>
  <si>
    <t>98391</t>
  </si>
  <si>
    <t>SEAT, LOWER</t>
  </si>
  <si>
    <t>0711311-610</t>
  </si>
  <si>
    <t>001193605</t>
  </si>
  <si>
    <t>015020437</t>
  </si>
  <si>
    <t>65907</t>
  </si>
  <si>
    <t>015310548</t>
  </si>
  <si>
    <t>72429</t>
  </si>
  <si>
    <t>227-5020 </t>
  </si>
  <si>
    <t>COUPLING, CLAMP, GROOVED</t>
  </si>
  <si>
    <t>1Y249</t>
  </si>
  <si>
    <t>007280038</t>
  </si>
  <si>
    <t>589571-1</t>
  </si>
  <si>
    <t>98889</t>
  </si>
  <si>
    <t>008303437</t>
  </si>
  <si>
    <t>ROD, ADJUSTING, FUEL</t>
  </si>
  <si>
    <t>SHAFT, BUTERFLY VALVE</t>
  </si>
  <si>
    <t>0B9R9</t>
  </si>
  <si>
    <t>2835</t>
  </si>
  <si>
    <t>012052606</t>
  </si>
  <si>
    <t>161412-200A</t>
  </si>
  <si>
    <t>HOUSING, CARRIER, BEARING, FRONT</t>
  </si>
  <si>
    <t>014677784</t>
  </si>
  <si>
    <t>CONTROL-POWER SUPPLY GROUP</t>
  </si>
  <si>
    <t>3020</t>
  </si>
  <si>
    <t>011990669</t>
  </si>
  <si>
    <t>163057-101</t>
  </si>
  <si>
    <t>GEAR, SPUR</t>
  </si>
  <si>
    <t>011880676</t>
  </si>
  <si>
    <t>116369-100</t>
  </si>
  <si>
    <t>FITTING ASSEMBLY, SPECIAL</t>
  </si>
  <si>
    <t>2995</t>
  </si>
  <si>
    <t>99551</t>
  </si>
  <si>
    <t>SPACER, SLEEVE</t>
  </si>
  <si>
    <t>05228</t>
  </si>
  <si>
    <t>011856504</t>
  </si>
  <si>
    <t>161500-100</t>
  </si>
  <si>
    <t>GEAR CLUSTER</t>
  </si>
  <si>
    <t>78062</t>
  </si>
  <si>
    <t>INDICATOR, PRESSURE</t>
  </si>
  <si>
    <t>CABLE ASSEMBLY</t>
  </si>
  <si>
    <t>81982</t>
  </si>
  <si>
    <t>004424374</t>
  </si>
  <si>
    <t>31-10080 </t>
  </si>
  <si>
    <t>003216309</t>
  </si>
  <si>
    <t>86237-1</t>
  </si>
  <si>
    <t>CABLE, INDICATOR, HYDRAULIC</t>
  </si>
  <si>
    <t>003216317</t>
  </si>
  <si>
    <t>86237-2</t>
  </si>
  <si>
    <t>013274406</t>
  </si>
  <si>
    <t>2156031</t>
  </si>
  <si>
    <t>82106</t>
  </si>
  <si>
    <t>PARTS KIT, ACTUATOR, TURBINE ENGINE</t>
  </si>
  <si>
    <t>08844</t>
  </si>
  <si>
    <t>008002749</t>
  </si>
  <si>
    <t>011727954</t>
  </si>
  <si>
    <t>1168811-103</t>
  </si>
  <si>
    <t>HOUSING, ASSY, CAM, TAIL</t>
  </si>
  <si>
    <t>CABLE ASSEMBLY, SPECIAL PURPOSE, ELECTRICAL</t>
  </si>
  <si>
    <t>PARTS KIT, LINEAR DIRECTIONAL CONTROL VALVE</t>
  </si>
  <si>
    <t>LIGHT, NAVIGATIONAL, AIRCRAFT</t>
  </si>
  <si>
    <t>009232575</t>
  </si>
  <si>
    <t>HP904113-1</t>
  </si>
  <si>
    <t>PLUNGER ASSEMBLY</t>
  </si>
  <si>
    <t>27520</t>
  </si>
  <si>
    <t>78286</t>
  </si>
  <si>
    <t>011281719</t>
  </si>
  <si>
    <t>74A586957-1003</t>
  </si>
  <si>
    <t>76823</t>
  </si>
  <si>
    <t>TUBE ASSEMBLY, METAL</t>
  </si>
  <si>
    <t>14304</t>
  </si>
  <si>
    <t>014363367</t>
  </si>
  <si>
    <t>RF-5930-CA002</t>
  </si>
  <si>
    <t>CASE, ELECTRONIC COMMUNICATIONS</t>
  </si>
  <si>
    <t>0WFM3</t>
  </si>
  <si>
    <t>015687429</t>
  </si>
  <si>
    <t>T295092</t>
  </si>
  <si>
    <t>CABLE ASSEMBLY, POWER, ELECTRICAL</t>
  </si>
  <si>
    <t>010454113</t>
  </si>
  <si>
    <t>15412-12E-N1</t>
  </si>
  <si>
    <t>COUPLING HALF, QUICK DISCONNECT</t>
  </si>
  <si>
    <t>008540260</t>
  </si>
  <si>
    <t>011532004</t>
  </si>
  <si>
    <t>BALL AND SOCKET</t>
  </si>
  <si>
    <t>FLANGE BALL ASSEMBLY</t>
  </si>
  <si>
    <t>NIIN</t>
  </si>
  <si>
    <t>011397069</t>
  </si>
  <si>
    <t>PLATE, DISCHARGE PORT</t>
  </si>
  <si>
    <t>012582396</t>
  </si>
  <si>
    <t>3951-12-1050/525-27 </t>
  </si>
  <si>
    <t>SENSING ELEMENT, FIRE DETECTOR SYSTEM</t>
  </si>
  <si>
    <t>SOH</t>
  </si>
  <si>
    <t>BO</t>
  </si>
  <si>
    <t>BLADE, WINDSHIELD WIPER</t>
  </si>
  <si>
    <t>006861864</t>
  </si>
  <si>
    <t>STOP, ACTUATOR</t>
  </si>
  <si>
    <t>011364250</t>
  </si>
  <si>
    <t>LINK ASSEMBLY</t>
  </si>
  <si>
    <t>001337219</t>
  </si>
  <si>
    <t>2315M-28-1</t>
  </si>
  <si>
    <t>000920871</t>
  </si>
  <si>
    <t>8900839G001</t>
  </si>
  <si>
    <t>ROTOR AND DRIVE GEAR</t>
  </si>
  <si>
    <t>014433026</t>
  </si>
  <si>
    <t>4000058-001</t>
  </si>
  <si>
    <t>011848973</t>
  </si>
  <si>
    <t>1714W77G700</t>
  </si>
  <si>
    <t>BRACKET, INDICATOR</t>
  </si>
  <si>
    <t>000534534</t>
  </si>
  <si>
    <t>SHIM</t>
  </si>
  <si>
    <t>77445</t>
  </si>
  <si>
    <t>BRACKET, MOUNTING</t>
  </si>
  <si>
    <t>011618352</t>
  </si>
  <si>
    <t>2012A83</t>
  </si>
  <si>
    <t>GROUND STRAP ASSEMBLY</t>
  </si>
  <si>
    <t>002783654</t>
  </si>
  <si>
    <t>123P11520-1</t>
  </si>
  <si>
    <t>26512</t>
  </si>
  <si>
    <t>DUCT ASSEMBLY</t>
  </si>
  <si>
    <t>013613004</t>
  </si>
  <si>
    <t>013176705</t>
  </si>
  <si>
    <t>NUT, PLAIN, CAP</t>
  </si>
  <si>
    <t>014995299</t>
  </si>
  <si>
    <t>4079584-01</t>
  </si>
  <si>
    <t>CONE, EXHAUST AIRCRAFT GAS TURBINE ENGINE</t>
  </si>
  <si>
    <t>ARM, COMPRESSOR STATOR, ASSEMBLY</t>
  </si>
  <si>
    <t>PLATFORM</t>
  </si>
  <si>
    <t>F-15, F-16</t>
  </si>
  <si>
    <t>Engine, Aircraft F-404 (F/A-18 A-D)</t>
  </si>
  <si>
    <t>NAVICPPHIL Philadelphia, PA.</t>
  </si>
  <si>
    <t>C/KC-135</t>
  </si>
  <si>
    <t>Tinker AFB, OK.</t>
  </si>
  <si>
    <t>F-5, T-38</t>
  </si>
  <si>
    <t>Hill AFB, UT.</t>
  </si>
  <si>
    <t>F/A-18, F/A-18, A-D, E/F, G</t>
  </si>
  <si>
    <t>C-130, F-15, A-10, SOF (AC-130H, MC-130H, EC-130E, HC-130, MC-130W), F-14, F/A-18, SH-60B, MH-60R, SH-60F, F/A-18 (E/F), H-60, EA-18G, F/A-18, A - D, E/F, G (Growler)</t>
  </si>
  <si>
    <t>Robins AFB, GA. / Hill AFB, UT / NAVICPPHIL Philadelphia, PA. / TACOM-NAT</t>
  </si>
  <si>
    <t>M48 Mask Small/Med/Large/Xlarge - Engine, Aircraft, J85-GE-5/13 (F-5A/B, T-38A)</t>
  </si>
  <si>
    <t>E-2C, C-2A (REPROCURED)</t>
  </si>
  <si>
    <t>NAVICPPHIL Philadelphia, PA</t>
  </si>
  <si>
    <t>Robins AFB, GA.</t>
  </si>
  <si>
    <t>F-15</t>
  </si>
  <si>
    <t>SOF (AC-130H, MC-130H, EC-130E, HC-130, MC-130W) , KC-130</t>
  </si>
  <si>
    <t>MH-60S,  H-60</t>
  </si>
  <si>
    <t>MH-47E, CH-47</t>
  </si>
  <si>
    <t xml:space="preserve">LANDING CRAFT AIR CUSHION (LCAC), WASP CLASS LHD, T-62 GAS TURBINE SYSTEMS </t>
  </si>
  <si>
    <t>NAVICPMECH Mechanicsburg, PA.</t>
  </si>
  <si>
    <t>NAVICPPHIL, Philadelphia, PA.</t>
  </si>
  <si>
    <t>T-64, B-52, C/KC-135, A-10</t>
  </si>
  <si>
    <t>T-AKE 1 Class / Advanced Seal Delivery System (ASDS) / Ship, Supply Class TAOE</t>
  </si>
  <si>
    <t>Truck, Heavy Expanded Mobility Tactical (HEMTT)</t>
  </si>
  <si>
    <t>TACOM-WRN, Robins AFB, GA</t>
  </si>
  <si>
    <t>Tinker AFB, OK. / Robins AFB, GA.</t>
  </si>
  <si>
    <t>Fort Monmouth N.J.</t>
  </si>
  <si>
    <t>E-2C</t>
  </si>
  <si>
    <t>F15, F-16</t>
  </si>
  <si>
    <t>Robins AFB, GA. / Hill AFB, UT.</t>
  </si>
  <si>
    <t>Power Plant, Utility (TMSS) Med/Large-LIN P634662/P63394</t>
  </si>
  <si>
    <t>Redstone Arsenal, AL.</t>
  </si>
  <si>
    <t>SERVICE</t>
  </si>
  <si>
    <t>ENGINE, AIRCRAFT, F100-PW-200 (F-16A/B/C/D), F100 PW220 (F-15C/D/E)</t>
  </si>
  <si>
    <t>C/KC-135, C-130, B-52, F-15, C-5, C-130F, KC-130 / SOF (AC-130H, MC-130H, EC-130E, HC-130, MC-130W)</t>
  </si>
  <si>
    <t>NAVICPPHIL Philadelphia, PA. / Tinker AFB, OK. / Robins AFB, GA.</t>
  </si>
  <si>
    <t>Tinker AFB, OK. / Hill AFB, UT.</t>
  </si>
  <si>
    <t>F-16, ENGINE, AIRCRAFT, F100-PW-200 (F-16A/B/C/D), F100 PW220 (F-15C/D/E), F100-PW-229 (F15E, F16C/D)</t>
  </si>
  <si>
    <t>Hill AFB, UT. - TACOM-NAT</t>
  </si>
  <si>
    <t>Tinker AFB, OK. / Hill AFB, UT. / Fort Monmouth N.J.</t>
  </si>
  <si>
    <t>ENGINE, AIRCRAFT, F100-PW-100 (F-15A/B/C/D), F100 PW220 (F-15C/D/E)</t>
  </si>
  <si>
    <t>NAVICPPHIL Philadelphia, PA / Robins AFB, GA.</t>
  </si>
  <si>
    <t>ENGINE, AIRCRAFT F100-PW-229 (F15E, F16C/D)</t>
  </si>
  <si>
    <t xml:space="preserve">F/A-18, AIRCRAFT, F/A-18, A - D, E/F, G (GROWLER) </t>
  </si>
  <si>
    <t>NAVICPPHIL Philadelphia, PA. / NAVICPMECH Mechanicsburg PA. / Tinker AFB, OK. / Hill AFB, UT.</t>
  </si>
  <si>
    <t>T-37, T-38, ENGINE, AIRCRAFT, J69-T-25 (T-37B), J85-GE-21 (F-5E/F), J85-GE-5/13 (F-5A/B, T-38A)</t>
  </si>
  <si>
    <t>AH-64E, AH-64-D</t>
  </si>
  <si>
    <t>Robins AFB, GA. / NAVICPPHIL Philadelphia, PA.</t>
  </si>
  <si>
    <t xml:space="preserve">SH-60B, SH-60F, HH-60H, H-60 </t>
  </si>
  <si>
    <t xml:space="preserve">A-10 </t>
  </si>
  <si>
    <t>P-3</t>
  </si>
  <si>
    <t>Robins AFB, GA. / Tinker AFB, OK.</t>
  </si>
  <si>
    <t>CH-53 D/E</t>
  </si>
  <si>
    <t>C-130, SOF (AC-130H, MC-130H, EC-130E, HC-130, MC-130W)</t>
  </si>
  <si>
    <t>B-52, SOF (AC-130H, MC-130H, EC-130E, HC-130, MC-130W)</t>
  </si>
  <si>
    <t>ENGINE, AIRCRAFT, F100 PW220 (F-15C/D/E)</t>
  </si>
  <si>
    <t>014665009</t>
  </si>
  <si>
    <t>52661</t>
  </si>
  <si>
    <t>DWG</t>
  </si>
  <si>
    <t>AIRCRAFT, EAGLE F-15</t>
  </si>
  <si>
    <t>012321956</t>
  </si>
  <si>
    <t>SPACER, FRONT TURBINE</t>
  </si>
  <si>
    <t>Robins AFB, GA., Tinker AFB, OK.</t>
  </si>
  <si>
    <t>SUPPORT EQUIPMENT, C-5, ENGINE, AIRCRAFT, F100-PW-100 (F-15A/B/C/D), F100-PW-200 (F-16A/B/C/D), F100 PW220 (F-15C/D/E)</t>
  </si>
  <si>
    <t>013085567</t>
  </si>
  <si>
    <t>LEVER, REMOTE CONTROL</t>
  </si>
  <si>
    <t>Robins AFB, GA., Hill AFB, UT, MCLB-Albany, GA./Barstow, CA., Tinker AFB, OK.</t>
  </si>
  <si>
    <t>AIRCRAFT, EAGLE F-15, F-16, ENGINE, AIRCRAFT, F100-PW-200 (F-16A/B/C/D), F100-PW-229 (F15E, F16C/D)</t>
  </si>
  <si>
    <t>012070015</t>
  </si>
  <si>
    <t>STUD, PLAIN</t>
  </si>
  <si>
    <t>010343727</t>
  </si>
  <si>
    <t>1778D1</t>
  </si>
  <si>
    <t>END ASSEMBLY, ACTUATOR</t>
  </si>
  <si>
    <t>Tinker AFB, OK. , Hill AFB, UT.</t>
  </si>
  <si>
    <t>AIRCRAFT, AWACS, E-3A, F-16</t>
  </si>
  <si>
    <t>AIRCRAFT, F-16</t>
  </si>
  <si>
    <t>005614730</t>
  </si>
  <si>
    <t>P22-30</t>
  </si>
  <si>
    <t>3MBT2</t>
  </si>
  <si>
    <t>CASE ASSEMBLY, TRANSMITTER</t>
  </si>
  <si>
    <t>AIRCRAFT, STRATOLIFTER C/KC-135 | AIRCRAFT, AWACS, E-3A</t>
  </si>
  <si>
    <t>Y</t>
  </si>
  <si>
    <t>N</t>
  </si>
  <si>
    <t>006334307</t>
  </si>
  <si>
    <t>89944</t>
  </si>
  <si>
    <t>CASE AND BARREL ASSEMBLY</t>
  </si>
  <si>
    <t>AIRCRAFT, STRATOFORTRESS B-52</t>
  </si>
  <si>
    <t>ADQ</t>
  </si>
  <si>
    <t>013614055</t>
  </si>
  <si>
    <t>AIRCRAFT, EAGLE F-15 | ENGINE, AIRCRAFT, F100-PW-200 (F-16A/B/C/D) | ENGINE, AIRCRAFT, F100 PW220 (F-15C/D/E)</t>
  </si>
  <si>
    <t>ARM, COMPRESSOR STATOR, TURBINE ENGINE</t>
  </si>
  <si>
    <t>016169616</t>
  </si>
  <si>
    <t>AX0685-3224-SP</t>
  </si>
  <si>
    <t>5V049</t>
  </si>
  <si>
    <t>ADPTER, ELECTRICAL</t>
  </si>
  <si>
    <t>NORFOLK NSY MATERIAL SUPPORT</t>
  </si>
  <si>
    <t>1675B5-4</t>
  </si>
  <si>
    <t>013960898</t>
  </si>
  <si>
    <t>10422G01H00</t>
  </si>
  <si>
    <t>00ZP1</t>
  </si>
  <si>
    <t>GAGE, PRESSURE, DIAL</t>
  </si>
  <si>
    <t>AIRCRAFT, HERCULES C-130 | AC-130H, J, MC-130</t>
  </si>
  <si>
    <t>004708740</t>
  </si>
  <si>
    <t>212-030-096-001</t>
  </si>
  <si>
    <t>HELICOPTER, HH/UH-1, TH-1H HUEY II, COBRA/ATTACK, AH-1J, UTILITY/SEARCH AND RECOVERY UH-1N AND H1 ALL VERSIONS</t>
  </si>
  <si>
    <t>014630973</t>
  </si>
  <si>
    <t>422952-801</t>
  </si>
  <si>
    <t>4K0V2</t>
  </si>
  <si>
    <t>CABLE ASSEMBLY, SPECIAL PURPOSE</t>
  </si>
  <si>
    <t>WASP CLASS LHD / TARAWA CLASS LH</t>
  </si>
  <si>
    <t>AE13013-412-113</t>
  </si>
  <si>
    <t>0HS46</t>
  </si>
  <si>
    <t>AIRCRAFT, HORNET F/A-18 (E/F) / F/A-18, A - D, E/F, G (GROWLER) / EA-18G (GROWLER)</t>
  </si>
  <si>
    <t>000662900</t>
  </si>
  <si>
    <t>INSTALLATION KIT, WING</t>
  </si>
  <si>
    <t>AIRCRAFT, HAWKEYE E-2C /  AIRCRAFT, C-2A (REPROCURED) / FMS- AIRCRAFT, HAWKEYE E-2C</t>
  </si>
  <si>
    <t>014692476</t>
  </si>
  <si>
    <t>74A343529-1002SP</t>
  </si>
  <si>
    <t>STRAP, RETAINING</t>
  </si>
  <si>
    <t xml:space="preserve">AIRCRAFT, HORNET F/A-18 (E/F) | F/A-18, A - D, E/F, G (GROWLER) | EA-18G (GROWLER) </t>
  </si>
  <si>
    <t>000225101</t>
  </si>
  <si>
    <t>904170-2</t>
  </si>
  <si>
    <t>04577</t>
  </si>
  <si>
    <t>PARTS  KIT, CONVERTER</t>
  </si>
  <si>
    <t>AIRCRAFT, AWACS, E-3A, T-37, T-38</t>
  </si>
  <si>
    <t>016289758</t>
  </si>
  <si>
    <t>A13091-5</t>
  </si>
  <si>
    <t>6UQP0</t>
  </si>
  <si>
    <t>AIRCRAFT, THUNDERBOLT II, A-10 | AIRCRAFT, F-16</t>
  </si>
  <si>
    <t>144788389</t>
  </si>
  <si>
    <t>23386</t>
  </si>
  <si>
    <t>BOX CONNECTOR, ELECTRICAL</t>
  </si>
  <si>
    <t>HELICOPTER, LAMPS MARK III, SH-60B | MH60R HELICOPTER - MH-60R | MH60R HELICOPTER - MH-60R | HELICOPTER, SEAHAWK, H-60</t>
  </si>
  <si>
    <t>Tinker AFB, OK. | Hill AFB, UT. | Robins AFB, GA.</t>
  </si>
  <si>
    <t>013944042</t>
  </si>
  <si>
    <t>10405N01P00</t>
  </si>
  <si>
    <t>61125</t>
  </si>
  <si>
    <t>015413247</t>
  </si>
  <si>
    <t>74B000053-203</t>
  </si>
  <si>
    <t>76301</t>
  </si>
  <si>
    <t>MAT, WALKWAY, AIRCRAFT</t>
  </si>
  <si>
    <t>AIRCRAFT, F/A-18 (E/F) | EA-18G | F/A-18, A - D, E/F, G</t>
  </si>
  <si>
    <t>014743750</t>
  </si>
  <si>
    <t>10208-0002-07</t>
  </si>
  <si>
    <t>PARTS KIT, ELECTRONIC EQUIPMENT</t>
  </si>
  <si>
    <t>US ARMY ABERDEEN PROVIING GROUNDS MD. | USMC ALBBANY GA.</t>
  </si>
  <si>
    <t>RADIO SET (TAMCN: A00677G) | RADIO SET (TAMCN: A00677G) | AUNCHER, ROCKET, HIG</t>
  </si>
  <si>
    <t>004499118</t>
  </si>
  <si>
    <t>2556B5427</t>
  </si>
  <si>
    <t>STATOR, ASSEMBLY, PUMP</t>
  </si>
  <si>
    <t xml:space="preserve">Tinker AFB, OK. |  Fort Monmouth, NJ. | Robins AFB, GA </t>
  </si>
  <si>
    <t>AIRCRAFT, STRATOLIFTER C/KC-135 | EAGLE F-15 | SOF (AC-130H, AC-130J, AC-130U, EC-130E, EC-130H, HC</t>
  </si>
  <si>
    <t>011662345</t>
  </si>
  <si>
    <t>0UBE7</t>
  </si>
  <si>
    <t>SENSOR, SPEED</t>
  </si>
  <si>
    <t>Robins AFB, GA. | Hill AFB, UT. | Tinker AFB, OK</t>
  </si>
  <si>
    <t>AIRCRAFT, EAGLE F-15 | F-16 | SOF (AC-130H, AC-130J, AC-130U, EC-130E, EC-130H, HC | DRONE, QF-16</t>
  </si>
  <si>
    <t>Tinker AFB, OK. | Robins AFB, GA.</t>
  </si>
  <si>
    <t>006597127</t>
  </si>
  <si>
    <t>200032-1</t>
  </si>
  <si>
    <t>81873</t>
  </si>
  <si>
    <t>NOZZLE, VALVE</t>
  </si>
  <si>
    <t>AIRCRAFT, FREEDOM FIGHTER F-5 | THUNDERBOLT II, A-10 | T-38 | TA-4J AIRCRAFT</t>
  </si>
  <si>
    <t>NAVICPPHIL Philadelphia, PA. | Redstone Arsenal, AL.</t>
  </si>
  <si>
    <t>016024457</t>
  </si>
  <si>
    <t>MBEU240245</t>
  </si>
  <si>
    <t>1Q842</t>
  </si>
  <si>
    <t>AIRCRAFT, HORNET F/A-18 | AVIATION LIFE SUPPORT SYSTEM (ALSS) | HORNET F/A-18 (E/F) | F/A-18, A - D, E/F, G (GROWLER)</t>
  </si>
  <si>
    <t>LTC</t>
  </si>
  <si>
    <t>NAVICPPHIL Philadelphia, PA. | NAVICPMECH Mechanicsburg, PA.</t>
  </si>
  <si>
    <t>015490456</t>
  </si>
  <si>
    <t>901-011-184-101</t>
  </si>
  <si>
    <t>SHIM, AIRCRAFT, MATER</t>
  </si>
  <si>
    <t>AIRCRAFT, OSPREY CV-22B | OSPREY V-22A, MARINE CORPS</t>
  </si>
  <si>
    <t>AIRCRAFT, HORNET F/A-18 (E/F) | F/A-18, A - D, E/F, G (GROWLER) | EA-18G (GROWLER)</t>
  </si>
  <si>
    <t>015443842</t>
  </si>
  <si>
    <t>901-010-118-101</t>
  </si>
  <si>
    <t>BUSHING, SLEEVE</t>
  </si>
  <si>
    <t>Robins AFB, GA. | Hill AFB, UT. | Tinker AFB, OK.</t>
  </si>
  <si>
    <t>014622779</t>
  </si>
  <si>
    <t>74A172213-2001</t>
  </si>
  <si>
    <t>1V662</t>
  </si>
  <si>
    <t>BOLT, INTERNAL WRENCHING</t>
  </si>
  <si>
    <t>0ZBE8</t>
  </si>
  <si>
    <t>27541</t>
  </si>
  <si>
    <t>LTC_EXPDT</t>
  </si>
  <si>
    <t>1650</t>
  </si>
  <si>
    <t>003135014</t>
  </si>
  <si>
    <t>3151-022</t>
  </si>
  <si>
    <t>LINK, FEEDBACK VALVE</t>
  </si>
  <si>
    <t>1680</t>
  </si>
  <si>
    <t>005445243</t>
  </si>
  <si>
    <t>0A335</t>
  </si>
  <si>
    <t>ROD, ACTUATOR</t>
  </si>
  <si>
    <t>ENGINE, AIRCRAFT, J85-GE-21 (F-5E/F) | J85-GE-5/13 (F-5A/B, T-38A)</t>
  </si>
  <si>
    <t>007929233</t>
  </si>
  <si>
    <t>969-0032-001</t>
  </si>
  <si>
    <t>0YFP0</t>
  </si>
  <si>
    <t>SENSOR ASSEMBLY, SKIN TE</t>
  </si>
  <si>
    <t>5995</t>
  </si>
  <si>
    <t>011569063</t>
  </si>
  <si>
    <t>1583-8215-57</t>
  </si>
  <si>
    <t>CABLE ASSEMBLY, RT - 46" LENGTH</t>
  </si>
  <si>
    <t>AIRCRAFT, HORNET F/A-18 | F/A-18, A - D, E/F, G (GROWLER)</t>
  </si>
  <si>
    <t>015328015</t>
  </si>
  <si>
    <t>83-4615</t>
  </si>
  <si>
    <t>BOOT, AIRCRAFT COMPONENTS</t>
  </si>
  <si>
    <t xml:space="preserve">AH-64E | AH-64-D LONGBOW </t>
  </si>
  <si>
    <t>003421477</t>
  </si>
  <si>
    <t>90-4011-1</t>
  </si>
  <si>
    <t>PLATE ASSEMBLY, BRAKE</t>
  </si>
  <si>
    <t>Tinker AFB, OK. | Robins AFB, GA. | Hill AFB, UT.</t>
  </si>
  <si>
    <t>AIRCRAFT, STRATOFORTRESS B-52 | C/KC-135 | F-15 | C-5 | A-10 | F-16 | JOINT STARS TARGET RADAR SYSTEM</t>
  </si>
  <si>
    <t>SEAL, SPECIAL</t>
  </si>
  <si>
    <t>002441806</t>
  </si>
  <si>
    <t>HELICOPTER, CH-53 D/E | MH-53E | CH-53 | AH-64E | AH-64-D LONGBOW | VELOCITY POOL REPARABLE PIECE PARTS</t>
  </si>
  <si>
    <t>97153</t>
  </si>
  <si>
    <t>Hill AFB, UT. | NAVICPPHIL Philadelphia, PA.</t>
  </si>
  <si>
    <t xml:space="preserve">DA-00E-100 </t>
  </si>
  <si>
    <t>0ENJ2</t>
  </si>
  <si>
    <t>PLT</t>
  </si>
  <si>
    <t>99193</t>
  </si>
  <si>
    <t>016302800</t>
  </si>
  <si>
    <t>901-060-151-101</t>
  </si>
  <si>
    <t>SUPPORT, STRUCTURAL</t>
  </si>
  <si>
    <t>AIRCRAFT, OSPREY CV-22B |  AIRCRAFT, OSPREY V-22A, MARINE CORPS</t>
  </si>
  <si>
    <t>251508796</t>
  </si>
  <si>
    <t>68112515-00</t>
  </si>
  <si>
    <t>N0013</t>
  </si>
  <si>
    <t>CABLE ASSEMBLY, SPECIAL PURPOSE, ELECTRICAL, BRANCHED</t>
  </si>
  <si>
    <t>COMMON REMOTELY OPERATED WEAPON STSATION</t>
  </si>
  <si>
    <t>015077949</t>
  </si>
  <si>
    <t>TUBE, METALLIC</t>
  </si>
  <si>
    <t>014129884</t>
  </si>
  <si>
    <t>2305469-1</t>
  </si>
  <si>
    <t>COALESCOR, WATER SEPERATOR</t>
  </si>
  <si>
    <t>Hill AFB, UT. | Robins AFB, GA.</t>
  </si>
  <si>
    <t>010364840</t>
  </si>
  <si>
    <t>28188-1</t>
  </si>
  <si>
    <t>BOX, ASSEMBLY</t>
  </si>
  <si>
    <t>AIRCRAFT, T-38 | ENGINE, AIRCRAFT, J85-GE-5/13 (F-5A/B, T-38A)</t>
  </si>
  <si>
    <t xml:space="preserve">AIRCRAFT, F-16 | EAGLE F-15 | DRONE, QF-16 AIR SUPERIORITY TARGET PROGRAM </t>
  </si>
  <si>
    <t>011792648</t>
  </si>
  <si>
    <t>3501614-3</t>
  </si>
  <si>
    <t>59364</t>
  </si>
  <si>
    <t>SHAFT ASSEMBLY, OUTPUT</t>
  </si>
  <si>
    <t>HELICOPTER; AH-1Z, UH-1Y, MH60S, H1, SH-60F, HH-60H, SH-60F | BLACK HAWK UH-60A, T700-GE-701D (UH-60/MH-60K/AH64), AH- 64E</t>
  </si>
  <si>
    <t>IGNITER, SPARK, GAS TURBINE ENGINE</t>
  </si>
  <si>
    <t>016036452</t>
  </si>
  <si>
    <t>B0014-1</t>
  </si>
  <si>
    <t>SPACER, TURBINE ROTOR, AIRCRAFT GAS TURBINE ENGINE</t>
  </si>
  <si>
    <t>AH-64E</t>
  </si>
  <si>
    <t>009688236</t>
  </si>
  <si>
    <t>152459-1</t>
  </si>
  <si>
    <t>PLATE ASSEMBLY</t>
  </si>
  <si>
    <t xml:space="preserve">AIRCRAFT, STRATOLIFTERV C/KC-135 | STRATOFORTRESS B-52 | AWACS, E-3A | LANDING CRAFT AIR CUSHION (LCAC) </t>
  </si>
  <si>
    <t>016258390</t>
  </si>
  <si>
    <t>2026M64G09</t>
  </si>
  <si>
    <t>07482</t>
  </si>
  <si>
    <t>FLAMEHOLDER, AFTERBURNER, TURBINE ENGINE</t>
  </si>
  <si>
    <t xml:space="preserve">ENGINE, AIRCRAFT, F110-GE-100/129 (F-16 C/D) |  AIRCRAFT, F-16 </t>
  </si>
  <si>
    <t>011511696</t>
  </si>
  <si>
    <t>70103-28063-101</t>
  </si>
  <si>
    <t>WASHER, RECESSED</t>
  </si>
  <si>
    <t>Redstone Arsenal, AL. | Robins AFB, GA. | NAVICPPHIL Philadelphia, PA. | NAVICPMECH Mechanicsburg, PA</t>
  </si>
  <si>
    <t xml:space="preserve">HH-60L MEDIVAC | EH-60A | MH-60K | HH-60 ALL VARIATIONS PAVE HAWK | E-2C | SEAHAWK, H-60 | CH-53 D/E | MH-60S - FMS | MH-60R | SH-60F  </t>
  </si>
  <si>
    <t>008618928</t>
  </si>
  <si>
    <t>RC31095</t>
  </si>
  <si>
    <t>48ZY0</t>
  </si>
  <si>
    <t>ROLLER AND SHAFT ASSEMBLY</t>
  </si>
  <si>
    <t>AIRCRAFT, STRATOFORTRESS B-52 | MISSILE, AIR LAUNCH CRUISE (ALCM) AGM-86B</t>
  </si>
  <si>
    <t>012826124</t>
  </si>
  <si>
    <t>WS185-6T-0</t>
  </si>
  <si>
    <t>79326</t>
  </si>
  <si>
    <t>WIRE ROPE ASSEMBLY</t>
  </si>
  <si>
    <t>AIRCRAFT, HORNET F/A-18 | ENGINE, AIRCRAFT F-404 (F/A-18 A-D) | ENGINES | ELOCITY POOL REPARABLE PIECE PARTS</t>
  </si>
  <si>
    <t>006841667</t>
  </si>
  <si>
    <t>2000-045-00</t>
  </si>
  <si>
    <t>24708</t>
  </si>
  <si>
    <t>Tinker AFB, OK. | Robins AFB, GA. | Hill AFB, UT. | NAVICPPHIL Philadelphia, PA.</t>
  </si>
  <si>
    <t>AIRCRAFT, STRATOLIFTER C/KC-135 |  HERCULES C-130 | STRATOFORTRESS B-52 | AWACS, E-3A | F-16 | SOF (AC-130H, AC-130J, AC-130U, EC-130E, EC-130H, HC | HERCULES C-130F | KC-130 | C-130J | CONSOLIDATED ARMAMENT</t>
  </si>
  <si>
    <t>TDP</t>
  </si>
  <si>
    <t>Customer Price</t>
  </si>
  <si>
    <t>AT6701N1</t>
  </si>
  <si>
    <t>123GSK52-200</t>
  </si>
  <si>
    <t>013991766</t>
  </si>
  <si>
    <t>G010-1101-12</t>
  </si>
  <si>
    <t>60240</t>
  </si>
  <si>
    <t>MASK, OXYGEN M/N</t>
  </si>
  <si>
    <t>Hill AFB, UT. | Robins AFB, GA. | NAVICPPHIL Philadelphia, PA.</t>
  </si>
  <si>
    <t>AIRCRAFT, F-16 | EAGLE F-15 | HORNET F/A-18 | HORNET F/A-18 (E/F) | LIFE SUPPORT SYSTEMS | F/A-18, A - D, E/F, G (GROWLER)</t>
  </si>
  <si>
    <t>003205179</t>
  </si>
  <si>
    <t>AIRCRAFT, EAGLE F-15 | ENGINE, AIRCRAFT, F100-PW-200 (F-16A/B/C/D) |  F100 PW220 (F-15C/D/E)</t>
  </si>
  <si>
    <t>010106495</t>
  </si>
  <si>
    <t>010255214</t>
  </si>
  <si>
    <t>STRAINER, ASSEMBLY</t>
  </si>
  <si>
    <t>AIRCRAFT, STRATOLIFTER C/KC-135 | B-52 | AWACS, E-3A | JOINT STARS TARGET RADAR SYSTEM</t>
  </si>
  <si>
    <t>008106047</t>
  </si>
  <si>
    <t>104400G01P00</t>
  </si>
  <si>
    <t>58985</t>
  </si>
  <si>
    <t>GAGE, DIFFERENTIAL</t>
  </si>
  <si>
    <t>Robins AFB, GA. | Tinker AFB, OK. | NAVICPPHIL Philadelphia, PA.</t>
  </si>
  <si>
    <t>AIRCRAFT, HERCULES C-130 | SOF (AC-130H, AC-130J, AC-130U, EC-130E, EC-130H, HC | T56-A-7/15 (C-130B/E/H/N/P) | C-130F | KC-130 | C-130J | HELICOPTER, HH-60</t>
  </si>
  <si>
    <t>004637489</t>
  </si>
  <si>
    <t>9850112G0004</t>
  </si>
  <si>
    <t>IMPELLER, ASSEMBLY</t>
  </si>
  <si>
    <t xml:space="preserve">AIRCRAFT, HERCULES C-130 | GALAXY C-5 | F-16 | EAGLE F-15 | SOF (AC-130H, AC-130J, AC-130U, EC-130E, EC-130H, HC | ENGINE, AIRCRAFT, F-108 (CFM-56, KC-135A) | F101-GE-102 (B-1) </t>
  </si>
  <si>
    <t>003212103</t>
  </si>
  <si>
    <t>FLANGE, GATE VALVE</t>
  </si>
  <si>
    <t>AIRCRAFT, STRATOLIFTER C/KC-135</t>
  </si>
  <si>
    <t>002253827</t>
  </si>
  <si>
    <t>9A97-1</t>
  </si>
  <si>
    <t>25805</t>
  </si>
  <si>
    <t>HOUSING, INDICATOR</t>
  </si>
  <si>
    <t>AIRCRAFT, STRATOFORTRESS B-52 | AWACS, E-3A | F-16 | T-38 | SOF (AC-130H, AC-130J, AC-130U, EC-130E, EC-130H, HC</t>
  </si>
  <si>
    <t>010553344</t>
  </si>
  <si>
    <t>1211178-133</t>
  </si>
  <si>
    <t>Redstone Arsenal, AL. | Robins AFB, GA. | NAVICPPHIL Philadelphia, PA. | NAVICPMECH Mechanicsburg, PA.</t>
  </si>
  <si>
    <t>DISK, FRICTION</t>
  </si>
  <si>
    <t>009094507</t>
  </si>
  <si>
    <t>7257-119</t>
  </si>
  <si>
    <t>YOKE, ACTUATOR</t>
  </si>
  <si>
    <t>AIRCRAFT, T-37 | ENGINE, AIRCRAFT, J85-GE-21 (F-5E/F) | J85-GE-5/13 (F-5A/B, T-38A)</t>
  </si>
  <si>
    <t>000198424</t>
  </si>
  <si>
    <t>9850143G001</t>
  </si>
  <si>
    <t>1ZK21</t>
  </si>
  <si>
    <t>SCREW ASSEMBLY JEWEL</t>
  </si>
  <si>
    <t>Redstone Arsenal, AL. | Hill AFB, UT. | Robins AFB, GA. | NAVICPMECH Mechanicsburg, PA. | NAVICPPHIL Philadelphia, PA.</t>
  </si>
  <si>
    <t>AIRCRAFT MH-47E SPECIAL OPERATIONS AIRCRAFT | A-10 | E-2C | E2/C2 ALL SERIES AIRCRAFT | P-3 | T-2 | C-2A (REPROCURED) | HELICOPTER, UTILITY/SEARCH AND RECOVERY UH-1N | CH-53 D/E</t>
  </si>
  <si>
    <t>010150482</t>
  </si>
  <si>
    <t>1590138-1</t>
  </si>
  <si>
    <t>Hill AFB, UT. | Tinker AFB, OK.</t>
  </si>
  <si>
    <t>AIRCRAFT, THUNDERBOLT II, A-10 | B-1B</t>
  </si>
  <si>
    <t>007961473</t>
  </si>
  <si>
    <t>E20030</t>
  </si>
  <si>
    <t>81039</t>
  </si>
  <si>
    <t>PARTS KIT,  ACTUATOR</t>
  </si>
  <si>
    <t>AIRCRAFT, HERCULES KC-130</t>
  </si>
  <si>
    <t>0D9X5</t>
  </si>
  <si>
    <t>011914702</t>
  </si>
  <si>
    <t>13687-2</t>
  </si>
  <si>
    <t>08484</t>
  </si>
  <si>
    <t>COVER ASSEMBLY, CARGO</t>
  </si>
  <si>
    <t>AIRCRAFT MH-47E SPECIAL OPERATIONS AIRCRAFT</t>
  </si>
  <si>
    <t>007940714</t>
  </si>
  <si>
    <t>H268-2</t>
  </si>
  <si>
    <t>83014</t>
  </si>
  <si>
    <t>LATCH ASSEMBLY PIN</t>
  </si>
  <si>
    <t>NAVICPMECH Mechanicsburg, PA. | Robins AFB, GA.</t>
  </si>
  <si>
    <t>AIRCRAFT, STRATOFORTRESS B-52 | SUPPORT EQUIPMENT, B-1</t>
  </si>
  <si>
    <t>70236</t>
  </si>
  <si>
    <t>010553343</t>
  </si>
  <si>
    <t>1211178-130-1</t>
  </si>
  <si>
    <t>PISTON HEAD ASSEMBLY</t>
  </si>
  <si>
    <t>Hill AFB, UT</t>
  </si>
  <si>
    <t>014933148</t>
  </si>
  <si>
    <t>23748-006</t>
  </si>
  <si>
    <t>3WGD1</t>
  </si>
  <si>
    <t>LIGHT ASSEMBLY, INDICATOR</t>
  </si>
  <si>
    <t xml:space="preserve">AIRCRAFT, B-1B </t>
  </si>
  <si>
    <t>Tab Location</t>
  </si>
  <si>
    <t>Tab 1</t>
  </si>
  <si>
    <t>011111806</t>
  </si>
  <si>
    <t>96124</t>
  </si>
  <si>
    <t>SEAT, MOLDED</t>
  </si>
  <si>
    <t>AIRCRAFT, GALAXY C-5</t>
  </si>
  <si>
    <t>012338332</t>
  </si>
  <si>
    <t>6061T56G01</t>
  </si>
  <si>
    <t>99207</t>
  </si>
  <si>
    <t>PIPE, EXHAUST</t>
  </si>
  <si>
    <t>NAVICPPHIL Philadelphia, PA. | Redstone Arsenal, AL</t>
  </si>
  <si>
    <t>HELICOPTER, HH-60 | MH-60S - FMS | HH-60H | UH-60A, UH-60L, HH/UH-60M, UH-60V | H-60</t>
  </si>
  <si>
    <t>015209466</t>
  </si>
  <si>
    <t>HA1009-3</t>
  </si>
  <si>
    <t>AIRCRAFT, OSPREY CV-22B |  OSPREY V-22A, MARINE CORPS</t>
  </si>
  <si>
    <t>Tab 2</t>
  </si>
  <si>
    <t>004428087</t>
  </si>
  <si>
    <t>LMT839S05</t>
  </si>
  <si>
    <t>POSITION TRANSDUCER</t>
  </si>
  <si>
    <t xml:space="preserve">AIRCRAFT,  STRATOFORTRESS B-52 </t>
  </si>
  <si>
    <t>Tab 3</t>
  </si>
  <si>
    <t>016051747</t>
  </si>
  <si>
    <t>8898-105</t>
  </si>
  <si>
    <t>0ZBEB</t>
  </si>
  <si>
    <t>BOOT,  AIRCRAFT COMPONENT</t>
  </si>
  <si>
    <t>AIRCRAFT, B-2 BOMBER (ATB)</t>
  </si>
  <si>
    <t>Robins AFB, GA. | NAVICPPHIL Philadelphia, PA.</t>
  </si>
  <si>
    <t>Tab 4</t>
  </si>
  <si>
    <t>006861863</t>
  </si>
  <si>
    <t>FOLLOWER, JACKSCREW</t>
  </si>
  <si>
    <t xml:space="preserve">Robins AFB, GA. </t>
  </si>
  <si>
    <t>AIRCRAFT, C-130, C-5, SOF (AC-130H, AC-130J, AC-130U, EC-130E, EC-130H, HC</t>
  </si>
  <si>
    <t>Tab 5</t>
  </si>
  <si>
    <t>012355836</t>
  </si>
  <si>
    <t>A2759-1</t>
  </si>
  <si>
    <t>STRUT ASSEMBLY</t>
  </si>
  <si>
    <t>HELICOPTER, CHINOOK, CH-47</t>
  </si>
  <si>
    <t>CLOCK, AIRCRAFT, MATE</t>
  </si>
  <si>
    <t>015992364</t>
  </si>
  <si>
    <t>1101848-33</t>
  </si>
  <si>
    <t>45402</t>
  </si>
  <si>
    <t>BELT, AIRCRAFT SAFETY</t>
  </si>
  <si>
    <t>AMCOM Redstone Arsenal, AL.</t>
  </si>
  <si>
    <t>CUSHION, SEAT BACK AIRCRAFT</t>
  </si>
  <si>
    <t>Tab 6</t>
  </si>
  <si>
    <t>009453234</t>
  </si>
  <si>
    <t>7211057-102-2</t>
  </si>
  <si>
    <t>ARM ASSEMBLY, ACTUATOR</t>
  </si>
  <si>
    <t>AIRCRAFT, T-37 |  T-38 | ENGINE, AIRCRAFT, J85-GE-21 (F-5E/F) | 85-GE-5/13 (F-5A/B, T-38A) | J85</t>
  </si>
  <si>
    <t>015695471</t>
  </si>
  <si>
    <t>59501</t>
  </si>
  <si>
    <t>ENGINE, AIRCRAFT, F100 PW220 (F-15C/D/E) | F100-PW-229 (F15E,F15C/D)</t>
  </si>
  <si>
    <t>Tab 7</t>
  </si>
  <si>
    <t>012594267</t>
  </si>
  <si>
    <t>14560-1</t>
  </si>
  <si>
    <t>AIRCRAFT, OSPREY CV-22B | OSPREY V-22A, MARINE CORPS |  HELICOPTER, CH-53 D/E | MH-53E | CH-53</t>
  </si>
  <si>
    <t>Tab 8</t>
  </si>
  <si>
    <t>012192408</t>
  </si>
  <si>
    <t>BL-10635-1</t>
  </si>
  <si>
    <t>ROPE, WIRE</t>
  </si>
  <si>
    <t>HELICOPTER, MH60R, SH-60B, MH-60R, SH-60F, HH-60H, HH-60J, H-60</t>
  </si>
  <si>
    <t>015374652</t>
  </si>
  <si>
    <t>70103-08108-041</t>
  </si>
  <si>
    <t>PIN, BLADE, SOLID</t>
  </si>
  <si>
    <t>Redstone Arsenal, AL. | Robins AFB, GA.</t>
  </si>
  <si>
    <t>INTERMEDIATE FORWARD TEST EQUIP (IFTE) SYSTEM | HELICOPTER, HH-60 ALL VARIATIONS PAVE HAWK | HELICOPTER, HH-60</t>
  </si>
  <si>
    <t>Tab 9</t>
  </si>
  <si>
    <t>006707409</t>
  </si>
  <si>
    <t>H31-32</t>
  </si>
  <si>
    <t>LOCK ASSEMBLY, FLUSH</t>
  </si>
  <si>
    <t xml:space="preserve">AIRCRAFT, STRATOLIFTER C/KC-135 | EAGLE F-15 </t>
  </si>
  <si>
    <t>Tab 10</t>
  </si>
  <si>
    <t>015281514</t>
  </si>
  <si>
    <t>7020-20037-01</t>
  </si>
  <si>
    <t>7BUL6</t>
  </si>
  <si>
    <t>INTERCONNECTING BOX</t>
  </si>
  <si>
    <t>NAVICPPHIL Philadelphia, PA. | Robins AFB, GA.</t>
  </si>
  <si>
    <t>BAE/AH-CAT I (MRAP LRIP10) | BAE/AH CAT 2 (MRAP) | FAMILY OF MEDIUM AND LIGHT TACTICAL VEHICLES (FMTV) | CMTV CAIMAN MULTI-THEATER VEHICLE M1248</t>
  </si>
  <si>
    <t>006909961</t>
  </si>
  <si>
    <t>0AFL4</t>
  </si>
  <si>
    <t>TERMINAL BOARD</t>
  </si>
  <si>
    <t>AIRCRAFT MH-47E | C-17A | E-2C | HELICOPTER, CH-53 D/E | ORION P-3 | HARRIER AV-8B | MH-53E | CH-53 | CH-47</t>
  </si>
  <si>
    <t>000183858</t>
  </si>
  <si>
    <t>961-0034</t>
  </si>
  <si>
    <t>INDICATOR ASSEMBLY, OFF WARNING</t>
  </si>
  <si>
    <t>006193377</t>
  </si>
  <si>
    <t>E8391-3</t>
  </si>
  <si>
    <t>81309</t>
  </si>
  <si>
    <t>STATOR, MOTOR</t>
  </si>
  <si>
    <t>Tab 11</t>
  </si>
  <si>
    <t>219205767</t>
  </si>
  <si>
    <t>217-812125-001</t>
  </si>
  <si>
    <t>L1084</t>
  </si>
  <si>
    <t>CABLE ASSEMBLY, POWER</t>
  </si>
  <si>
    <t>AN/TRC-190D(V)1, RADIO TERMINAL, LINE OF SIGHT MULTI-CHANNEL</t>
  </si>
  <si>
    <t>014171847</t>
  </si>
  <si>
    <t>16415-008</t>
  </si>
  <si>
    <t>LIGHT, INIDACTOR</t>
  </si>
  <si>
    <t>AIRCRAFT, PHANTOM F-4 | F-16 | ENGINE, AIRCRAFT, F100-PW-100 (F-15A/B/C/D)</t>
  </si>
  <si>
    <t>014921902</t>
  </si>
  <si>
    <t>16547-003</t>
  </si>
  <si>
    <t>LENS, LIGHT</t>
  </si>
  <si>
    <t>AIRCRAFT, T-38</t>
  </si>
  <si>
    <t>002819516</t>
  </si>
  <si>
    <t>123-538</t>
  </si>
  <si>
    <t>PROBE, DETECTOR</t>
  </si>
  <si>
    <t>AIRCRAFT, PHANTOM F-4 | EAGLE F-15 | F-16 | T-38</t>
  </si>
  <si>
    <t>Tab 12</t>
  </si>
  <si>
    <t>013483723</t>
  </si>
  <si>
    <t>706004-402</t>
  </si>
  <si>
    <t>22830</t>
  </si>
  <si>
    <t>LIGHT, INDICATOR</t>
  </si>
  <si>
    <t>013029724</t>
  </si>
  <si>
    <t>828-1111</t>
  </si>
  <si>
    <t>TRANSDUCER, MOTIONAL</t>
  </si>
  <si>
    <t>HELICOPTER, LAMPS MARK III, SH-60B, MH-53E, MH-60S - FMS, MH-60R, CH-53, SH-60F, HH-60H, HH-60J, H-60</t>
  </si>
  <si>
    <t xml:space="preserve">Y </t>
  </si>
  <si>
    <t>003176534</t>
  </si>
  <si>
    <t>68A411019-1006</t>
  </si>
  <si>
    <t>HOOK, UPLATCH, MAIN LANDING GEAR</t>
  </si>
  <si>
    <t>014634308</t>
  </si>
  <si>
    <t>209-060-664-101</t>
  </si>
  <si>
    <t>CLIP, FRANGIBLE</t>
  </si>
  <si>
    <t>UH-1N, AH-1Z, H1, AH-1W</t>
  </si>
  <si>
    <t>001089165</t>
  </si>
  <si>
    <t>0711206-147</t>
  </si>
  <si>
    <t>SEAT, HYDRAULIC MODULE</t>
  </si>
  <si>
    <t>Robins AFB, GA. | Hill AFB, UT. | NAVICPPHIL Philadelphia, PA.</t>
  </si>
  <si>
    <t xml:space="preserve">AIRCRAFT, THUNDERBOLT II, A-10 | TOMCAT F-14 | HORNET F/A- 18 | HORNET F/A-18 (E/F) | EA-18G (GROWLER) | F/A-18, A - D, E/F, G (GROWLER </t>
  </si>
  <si>
    <t>008590009</t>
  </si>
  <si>
    <t>299-14</t>
  </si>
  <si>
    <t>GEAR AND SHAFT ASSEMBLY</t>
  </si>
  <si>
    <t>AIRCRAFT, FREEDOM FIGHTER F-5 |  T-38</t>
  </si>
  <si>
    <t>003135617</t>
  </si>
  <si>
    <t>73031-1108</t>
  </si>
  <si>
    <t>4BJ65</t>
  </si>
  <si>
    <t>STRAP ASSEMBLY, TWO</t>
  </si>
  <si>
    <t>AIRCRAFT, STRATOLIFTER C/KC-135 | HERCULES C-130</t>
  </si>
  <si>
    <t>011033540</t>
  </si>
  <si>
    <t>8067-15</t>
  </si>
  <si>
    <t>0ZTJ5</t>
  </si>
  <si>
    <t>DOG, DRIVE</t>
  </si>
  <si>
    <t>AIRCRAFT, SOF (AC-130H, AC-130J, AC-130U, EC-130E, EC-130H, HC</t>
  </si>
  <si>
    <t>014731900</t>
  </si>
  <si>
    <t>CS00461</t>
  </si>
  <si>
    <t>05593</t>
  </si>
  <si>
    <t>CONDUIT ASSEMBLY</t>
  </si>
  <si>
    <t>A-10</t>
  </si>
  <si>
    <t>G</t>
  </si>
  <si>
    <t>89305</t>
  </si>
  <si>
    <t>AIRCRAFT, HERCULES C-130</t>
  </si>
  <si>
    <t>ANNUAL DOLLARS</t>
  </si>
  <si>
    <t>ADQ DOLLARS</t>
  </si>
  <si>
    <t>DLA Price</t>
  </si>
  <si>
    <t>009157169</t>
  </si>
  <si>
    <t>CL281-1</t>
  </si>
  <si>
    <t>LOCK ASSEMBLY, CABLE</t>
  </si>
  <si>
    <t>Robins AFB, GA.,  Hill AFB, UT., NAVICPPHIL Philadelphia, PA.</t>
  </si>
  <si>
    <t>HH-53J/M, CH-53 D/E, MH-53E</t>
  </si>
  <si>
    <t>014209453</t>
  </si>
  <si>
    <t>5004175-10</t>
  </si>
  <si>
    <t>81755</t>
  </si>
  <si>
    <t>COVER, ACCESS, AIRCRAFT</t>
  </si>
  <si>
    <t>Robins AFB, GA. | Hill AFB, UT.</t>
  </si>
  <si>
    <t>AIRCRAFT, EAGLE F-15 | F-16 | DRONE, QF-16</t>
  </si>
  <si>
    <t>014543020</t>
  </si>
  <si>
    <t>74A120662-1001</t>
  </si>
  <si>
    <t>0PXV4</t>
  </si>
  <si>
    <t xml:space="preserve">AIRCRAFT, HAWKEYE E-2C | F/A-18 | P-3 | F/A-18 (E/F) | EA-18G (GROWLER) | F/A-18, A - D, E/F, G (GROWLER) </t>
  </si>
  <si>
    <t xml:space="preserve">LATCH ASSEMBLY, AIRCRAFT                                         </t>
  </si>
  <si>
    <t>016045921</t>
  </si>
  <si>
    <t>300785-5111-0101</t>
  </si>
  <si>
    <t>BRACKET ASSEMBLY TIR INDEX SENSOR</t>
  </si>
  <si>
    <t>HELICOPTER, UH-1N | AH-1Z | UH-1Y | H1 ALL VERSIONS</t>
  </si>
  <si>
    <t>016320705</t>
  </si>
  <si>
    <t>65316-12047-047</t>
  </si>
  <si>
    <t>78186</t>
  </si>
  <si>
    <t>DOOR ASSEMBLY, EAPS</t>
  </si>
  <si>
    <t>HELICOPTER, CH-53 D/E | MH-53E</t>
  </si>
  <si>
    <t>009398987</t>
  </si>
  <si>
    <t>HP891132</t>
  </si>
  <si>
    <t>ROD END ASSEBMLY, BRAKE</t>
  </si>
  <si>
    <t>HELICOPTER, CH-53 D/E | MH-53E | CH-53</t>
  </si>
  <si>
    <t>0711589-221</t>
  </si>
  <si>
    <t>SEAT, BRAKE VALVE</t>
  </si>
  <si>
    <t>AIRCRAFT, EAGLE F-15 | THUNDERBOLT II, A-10 | TOMCAT F-14</t>
  </si>
  <si>
    <t>1630</t>
  </si>
  <si>
    <t>013369124</t>
  </si>
  <si>
    <t>161-15700</t>
  </si>
  <si>
    <t>WHEEL HALF ASSEMBLY</t>
  </si>
  <si>
    <t>FMS AUSTRALIAN MH60R | HELICOPTER, LAMPS MARK III, SH-60B | MH-60S - FMS | MH-60R | SH-60F | H-60</t>
  </si>
  <si>
    <t>003221251</t>
  </si>
  <si>
    <t xml:space="preserve">3151-162 </t>
  </si>
  <si>
    <t>ORIFICE ASSEMBLY,PI</t>
  </si>
  <si>
    <t>AIRCRAFT, STRATOLIFTER C/KC-135 | EAGLE F-15 | SUPPORT EQUIPMENT, F-15</t>
  </si>
  <si>
    <t>003738868</t>
  </si>
  <si>
    <t>C5791-23</t>
  </si>
  <si>
    <t>ROD, PISTON, LINEAR ACTUATOR</t>
  </si>
  <si>
    <t>007824700</t>
  </si>
  <si>
    <t>84000135 </t>
  </si>
  <si>
    <t>INDICATOR, DIFFERENTIAL PRESSURE</t>
  </si>
  <si>
    <t>AH-1W, H1 ALL VERSIONS</t>
  </si>
  <si>
    <t>010341188</t>
  </si>
  <si>
    <t>1675C10 REV U</t>
  </si>
  <si>
    <t>ROD END ASSEMBLY</t>
  </si>
  <si>
    <t>AIRCRAFT, STRATOLIFTER C/KC-135 |  GALAXY C-5  | AWACS, E-3A | ENGINE, AIRCRAFT TF33-PW-102 (C-135E, EC-135H/K/P) | TF33-P-3/5/9 (C/EC-135, B-52H)</t>
  </si>
  <si>
    <t>010559445</t>
  </si>
  <si>
    <t>581995-1</t>
  </si>
  <si>
    <t>70210</t>
  </si>
  <si>
    <t>FILTER ELEMENT, FLUID</t>
  </si>
  <si>
    <t>AIRCRAFT, F-16 | DRONE, QF-16 AIR SUPERIORITY TARGET PROGRAM | SUPPORT EQUIPMENT, F-15 AIRCRAFT</t>
  </si>
  <si>
    <t>012045359</t>
  </si>
  <si>
    <t>1311024-254</t>
  </si>
  <si>
    <t>FILTER, HYDRAULIC</t>
  </si>
  <si>
    <t>WR-ALC Robins AFB, GA. / Redstone Arsenal AL. / NAVICPPHIL Philadelphia, PA.</t>
  </si>
  <si>
    <t>HH-60U,  UH-60A, CH-53 D/E, SH-60B, HH-60</t>
  </si>
  <si>
    <t>015184547</t>
  </si>
  <si>
    <t>C42-8080-4AQESS</t>
  </si>
  <si>
    <t>098P0</t>
  </si>
  <si>
    <t>NET, CARGO TIE DOWN</t>
  </si>
  <si>
    <t>Hill AFB, UT. | U.S. ARMY WAR RESERVE, NEW CUMBERLAND PA. | NAVICPPHIL Philadelphia, PA.</t>
  </si>
  <si>
    <t>NET, CARGO TIE DOWN ,AIRCRAFT</t>
  </si>
  <si>
    <t>003134062</t>
  </si>
  <si>
    <t>4740210-2</t>
  </si>
  <si>
    <t>FLANGE, BRAKE</t>
  </si>
  <si>
    <t>010294430</t>
  </si>
  <si>
    <t>D1859-47</t>
  </si>
  <si>
    <t>75345</t>
  </si>
  <si>
    <t>SEAL, CABIN AIR DUCT</t>
  </si>
  <si>
    <t>AIRCRAFT, AWACS, E-3A | OINT STARS TARGET RADAR SYSTEM</t>
  </si>
  <si>
    <t>ROD, PISTON, ACTUATOR</t>
  </si>
  <si>
    <t>014557829</t>
  </si>
  <si>
    <t>126A1008 </t>
  </si>
  <si>
    <t>1HUX5</t>
  </si>
  <si>
    <t>CABLE, PARADROUGE</t>
  </si>
  <si>
    <t>C-130F, KC-130</t>
  </si>
  <si>
    <t>002957902</t>
  </si>
  <si>
    <t>63005</t>
  </si>
  <si>
    <t>ROD, TURBINE ROTOR</t>
  </si>
  <si>
    <t>Tinker AFB, OK. / NAVICPPHIL Philadelphia, PA. / NAVICPMECH Mechanicsburg, PA.</t>
  </si>
  <si>
    <t>AIRCRAFT, ESS B-52, C-130, AC-130H, J, MC-130, ENGINE, AIRCRAFT, T56-A-7/15 (C-130B/E/H/N/P), T-56 AND 501K17 GAS TURBBINE SYSTEMS</t>
  </si>
  <si>
    <t>003407296</t>
  </si>
  <si>
    <t>VALVE ASSEMBLY, OIL TANK</t>
  </si>
  <si>
    <t>AIRCRAFT, EAGLE F-15 | F-16 | C-5 | ENGINE, AIRCRAFT, F100-PW-100 (F-15A/B/C/D) | F100 PW220 (F-15C/D/E) | F100-PW-229 (F15E, F16C/D) | F100-PW-229 (F15E, F16C/D)</t>
  </si>
  <si>
    <t>10/092028</t>
  </si>
  <si>
    <t xml:space="preserve">                                                  </t>
  </si>
  <si>
    <t xml:space="preserve">                            </t>
  </si>
  <si>
    <t>014616372</t>
  </si>
  <si>
    <t>3888210-1</t>
  </si>
  <si>
    <t>2N935</t>
  </si>
  <si>
    <t>AIRCRAFT, C-130, ORION P-3, ELECTRONIC SURVEILLANCE, C-130J</t>
  </si>
  <si>
    <t>013941011</t>
  </si>
  <si>
    <t>2-300-962-01</t>
  </si>
  <si>
    <t>ENGINE, T55-GA-714A (CH-47)</t>
  </si>
  <si>
    <t>012493982</t>
  </si>
  <si>
    <t>7-311411193-15</t>
  </si>
  <si>
    <t>76005</t>
  </si>
  <si>
    <t>BEARING ASSEMBLY, ROTOR</t>
  </si>
  <si>
    <t>AH-64E | AH-64-D LONGBOW</t>
  </si>
  <si>
    <t>000153896</t>
  </si>
  <si>
    <t>SP-1069-1</t>
  </si>
  <si>
    <t>SHACKLE</t>
  </si>
  <si>
    <t>AIRCRAFT MH-47E SPECIAL OPERATIONS AIRCRAFT | HELICOPTER, CHINOOK, CH-47</t>
  </si>
  <si>
    <t>013169152</t>
  </si>
  <si>
    <t>Robins AFB, GA. /  Hill AFB, UT. / Tinker AFB, OK.</t>
  </si>
  <si>
    <t>F-15, F-16, ENGINE, AIRCRAFT, F100-PW-200 (F-16A/B/C/D), F100 PW220 (F-15C/D/E), F100-PW-229 (F15E, F16C/D)</t>
  </si>
  <si>
    <t>014982554</t>
  </si>
  <si>
    <t>53247</t>
  </si>
  <si>
    <t>GRIPPER, DEADMAN BRA</t>
  </si>
  <si>
    <t>CONSOLIDATED GROUND SUPPORT EQUIPMENT</t>
  </si>
  <si>
    <t>BOLT, SPECIAL</t>
  </si>
  <si>
    <t>014551468</t>
  </si>
  <si>
    <t>BOLT, MACHINE</t>
  </si>
  <si>
    <t>AIRCRAFT, HORNET F/A-18 | HORNET F/A-18 (E/F) | F/A-18, A - D, E/F, G (GROWLER) | EA-18G (GROWLER)</t>
  </si>
  <si>
    <t>014622805</t>
  </si>
  <si>
    <t>74A182214-2001</t>
  </si>
  <si>
    <t>BOLT, INTRENAL WRENCH</t>
  </si>
  <si>
    <t>014442260</t>
  </si>
  <si>
    <t>901-011-132-101</t>
  </si>
  <si>
    <t>NUT, PLAIN, HEXAGON</t>
  </si>
  <si>
    <t>014716708</t>
  </si>
  <si>
    <t>74A231310-1005</t>
  </si>
  <si>
    <t>PIN, STRAIGHT, HEADED</t>
  </si>
  <si>
    <t>Locator.xlsx]Display Data'!$A$1/A-18 (E/F) | EA-18G (GROWLER) | F/A-18, A - D, E/F, G (GROWLER)</t>
  </si>
  <si>
    <t>09/27/2028</t>
  </si>
  <si>
    <t>000790930</t>
  </si>
  <si>
    <t>40-464</t>
  </si>
  <si>
    <t>SPRING, HELICAL, COMPRESSION</t>
  </si>
  <si>
    <t>AIRCRAFT, HORNET F/A-18 | ORION P-3 | F/A-18, A - D, E/F, G (GROWLER) | EA-18G (GROWLER)</t>
  </si>
  <si>
    <t>PLUG, MACHINE THREAD</t>
  </si>
  <si>
    <t>014503492</t>
  </si>
  <si>
    <t>149C4049-3</t>
  </si>
  <si>
    <t>ARM, INNER</t>
  </si>
  <si>
    <t xml:space="preserve">C-130, SOF (AC-130H, MC-130H, EC-130E, HC-130, MC-130W), C-130F, KC-130 </t>
  </si>
  <si>
    <t>014503493</t>
  </si>
  <si>
    <t>149C5044-2</t>
  </si>
  <si>
    <t>012674945</t>
  </si>
  <si>
    <t>PANEL, INDICATOR</t>
  </si>
  <si>
    <t xml:space="preserve">LITTORAL COMBAT SHIP (LCS 1) / TICONDEROGA CLASS CG (47) / LITTORAL COMBAT SHIP / NIMITZ CLASS CVN / ARLEIGH BURKE CLASS DDG / WASP CLASS LHD / TARAWA CLASS LHA / IFF AIMS MK XII / LPD-17 CLASS AMPHIBIOUS TRANSPORT DOCK </t>
  </si>
  <si>
    <t>014848901</t>
  </si>
  <si>
    <t>00816</t>
  </si>
  <si>
    <t>CORD ASSEMBLY, ELECTRICAL</t>
  </si>
  <si>
    <t xml:space="preserve">AIRCRAFT, ORION P-3 </t>
  </si>
  <si>
    <t>014972622</t>
  </si>
  <si>
    <t>13334-L8</t>
  </si>
  <si>
    <t>52196</t>
  </si>
  <si>
    <t xml:space="preserve"> CABLE ASSEMBLY, POWER, ELECTRICAL</t>
  </si>
  <si>
    <t>AN/SPY-1 RADAR SYSTEMS | MISSILE SYSTEM, AEGIS SURFACE (SMS) MK 7 | ARLEIGH BURKE CLASS DDG | BALLISTIC MISSILE DEFENSE (BMD)</t>
  </si>
  <si>
    <t>015026089</t>
  </si>
  <si>
    <t>011828003</t>
  </si>
  <si>
    <t>42312-430</t>
  </si>
  <si>
    <t>82402</t>
  </si>
  <si>
    <t>CABLE ASSEMBLY-SWITCH, ELECTRICAL</t>
  </si>
  <si>
    <t xml:space="preserve">F/A-18, F/A-18, A - D, E/F, G (GROWLER) </t>
  </si>
  <si>
    <t>000658881</t>
  </si>
  <si>
    <t>123-0064-02</t>
  </si>
  <si>
    <t>RECORDER ASSEMBLY</t>
  </si>
  <si>
    <t>Robins AFB, GA. | Tinker AFB, OK. | Hill AFB, UT. | NAVICPPHIL Philadelphia, PA.</t>
  </si>
  <si>
    <t>AIRCRAFT, C/KC-135 | F-15 | E-3A | F-16 | T-38 | F-14 | F/A-18 | AV-8B | F/A-18, A - D, E/F, G (GROWLER) | EA-18G</t>
  </si>
  <si>
    <t>012078341</t>
  </si>
  <si>
    <t>S-89A</t>
  </si>
  <si>
    <t>97484</t>
  </si>
  <si>
    <t>INDICATOR, SIGHT, LIQUID</t>
  </si>
  <si>
    <t xml:space="preserve">GAUGE WATER LEVEL, OIL LEVEL GAGE </t>
  </si>
  <si>
    <t>Tab 13</t>
  </si>
  <si>
    <t>013888868</t>
  </si>
  <si>
    <t>HAD19687</t>
  </si>
  <si>
    <t>66200</t>
  </si>
  <si>
    <t>THERMOCOUPLE, IMMERS</t>
  </si>
  <si>
    <t>ENGINE, AIRCRAFT, TF39-GE-1 (C-5A), C-17A, F-117, PW-100 (C-17A)</t>
  </si>
  <si>
    <t>013948578</t>
  </si>
  <si>
    <t>RD859UL081Y2</t>
  </si>
  <si>
    <t>18350</t>
  </si>
  <si>
    <t>AH-64E, AH-64D</t>
  </si>
  <si>
    <t>001930516</t>
  </si>
  <si>
    <t>0357-5001</t>
  </si>
  <si>
    <t>34830</t>
  </si>
  <si>
    <t>METER MOVEMENT</t>
  </si>
  <si>
    <t>AH-1J, UH-1N</t>
  </si>
  <si>
    <t>Includes Long Term Contracts (LTCs) highlighted in 'Yellow' that allow Supplier to make an informed decision.</t>
  </si>
  <si>
    <t xml:space="preserve">Red Text Lines are HIDDEN, they represent No Stock On Hand, Unfilled Orders, NO Annual Demand Quantity (ADQ) or a combination of each. </t>
  </si>
  <si>
    <t xml:space="preserve">                                                                           04/30/2028                                                                                 </t>
  </si>
  <si>
    <t>012906532</t>
  </si>
  <si>
    <t>6041T700G01</t>
  </si>
  <si>
    <t>VANE, COMPRESSOR</t>
  </si>
  <si>
    <t>AIRCRAFT, T-38 | J85 ENGINE</t>
  </si>
  <si>
    <t>009098319</t>
  </si>
  <si>
    <t>98810</t>
  </si>
  <si>
    <t>AIRCRAFT, GALAXY C-5 | EAGLE F-1 | B-1B | AIRLIFTER C-17A | TOMCAT F-14 | F5</t>
  </si>
  <si>
    <t>010161264</t>
  </si>
  <si>
    <t>04638</t>
  </si>
  <si>
    <t>SWIVEL, ASSEMBLY, CONNECTOR</t>
  </si>
  <si>
    <t>000663021</t>
  </si>
  <si>
    <t>123P10425-3</t>
  </si>
  <si>
    <t>79RG9</t>
  </si>
  <si>
    <t>FUSELAGE SECTION</t>
  </si>
  <si>
    <t>AIRCRAFT, HAWKEYE E-2C | ADVANCE HAWK EYE - E2 D | AIRCRAFT, C-2A (REPROCURED) | E2/C2 ALL SERIES AIRCRAFT | FMS - AIRCRAFT, HAWKEYE E-2C</t>
  </si>
  <si>
    <t xml:space="preserve">AIRCRAFT, THUNDERBOLT II, A-10 </t>
  </si>
  <si>
    <t>015649053</t>
  </si>
  <si>
    <t>1606142-1</t>
  </si>
  <si>
    <t xml:space="preserve">D </t>
  </si>
  <si>
    <t>HOUSING, COUPLING</t>
  </si>
  <si>
    <t>AIRCRAFT, THUNDERBOLT II, A-10 |  ICBM SUPER HIGH FREQUENCY SATELLITE TERMINALS (ISST)</t>
  </si>
  <si>
    <t>004194782</t>
  </si>
  <si>
    <t>07-112603</t>
  </si>
  <si>
    <t>31435</t>
  </si>
  <si>
    <t>VANE ASSEMBLY, COMPRESSOR, AIRCRAFT GAS TURBINE</t>
  </si>
  <si>
    <t>AIRCRAFT, T-38 | ENGINE, AIRCRAFT, J85-GE-5/13 (F-5A/B, T-38A) | J85</t>
  </si>
  <si>
    <t>RMC</t>
  </si>
  <si>
    <t>B</t>
  </si>
  <si>
    <t>8.504</t>
  </si>
  <si>
    <t xml:space="preserve">	03/03/2024</t>
  </si>
  <si>
    <t>008536919</t>
  </si>
  <si>
    <t>7991-13</t>
  </si>
  <si>
    <t>3DBN7</t>
  </si>
  <si>
    <t>SEAL, RUDDER BALANCE</t>
  </si>
  <si>
    <t>195.504</t>
  </si>
  <si>
    <t xml:space="preserve">AIRCRAFT, STRATOLIFTER C/KC-135 | AIRCRAFT, AWACS, E-3A | JOINT STARS TARGET RADAR SYSTEM </t>
  </si>
  <si>
    <t>2.004</t>
  </si>
  <si>
    <t>011585779</t>
  </si>
  <si>
    <t>70400-06660-048</t>
  </si>
  <si>
    <t>CAPSULE ASSEMBLY, FL</t>
  </si>
  <si>
    <t>68.112</t>
  </si>
  <si>
    <t>NAVICPMECH Mechanicsburg, PA. | Redstone Arsenal, AL. | Hill AFB, UT. | NAVICPPHIL Philadelphia, PA.</t>
  </si>
  <si>
    <t>HH-60L MEDIVAC |  HELICOPTER, ELECTRONIC COUNTERMEASURES, EH-60A |  AIRCRAFT BLACK HAWK MH-60K | AIRCRAFT, T-38 |  HELICOPTER, HH-60 | MH60R | SH-60B | UH-60A, UH-60L, HH/UH-60M, UH-60V | HH-60R |</t>
  </si>
  <si>
    <t>015342649</t>
  </si>
  <si>
    <t>22132-2</t>
  </si>
  <si>
    <t>PAD, PEDAL</t>
  </si>
  <si>
    <t>54.006</t>
  </si>
  <si>
    <t>HELICOPTER, CH-53 D/E | HELICOPTER, MH-53E | HELICOPTERS CH-53</t>
  </si>
  <si>
    <t>0.042</t>
  </si>
  <si>
    <t>22.431</t>
  </si>
  <si>
    <t xml:space="preserve">                                            </t>
  </si>
  <si>
    <t>34.090</t>
  </si>
  <si>
    <t>016324559</t>
  </si>
  <si>
    <t>3074T98G01</t>
  </si>
  <si>
    <t>SHROUD, STAGE 2</t>
  </si>
  <si>
    <t>122.211</t>
  </si>
  <si>
    <t>AIRCRAFT, T-38 | ENGINE, AIRCRAFT, J85-GE-5/13 (F-5A/B, T-38A) | AIRCRAFT, TOMCAT F-14 | J85-21 ENGINE | J85</t>
  </si>
  <si>
    <t>007280007</t>
  </si>
  <si>
    <t>73030</t>
  </si>
  <si>
    <t>LEVER AND ROLLER</t>
  </si>
  <si>
    <t>13.245</t>
  </si>
  <si>
    <t>NAVICPPHIL Philadelphia, PA. | Hill AFB, UT.</t>
  </si>
  <si>
    <t>HELICOPTER, CH-53 D/E | ENGINE, AIRCRAFT T-64 |  HELICOPTERS CH-53 | ENGINES</t>
  </si>
  <si>
    <t>010556515</t>
  </si>
  <si>
    <t>4102-203005</t>
  </si>
  <si>
    <t>81833</t>
  </si>
  <si>
    <t>PUMP, FUEL, JET ENGINE</t>
  </si>
  <si>
    <t>82.503</t>
  </si>
  <si>
    <t>013478167</t>
  </si>
  <si>
    <t>35-23796-3</t>
  </si>
  <si>
    <t>81205</t>
  </si>
  <si>
    <t>1.652</t>
  </si>
  <si>
    <t xml:space="preserve">AIRCRAFT, STRATOFORTRESS B-52 </t>
  </si>
  <si>
    <t>004350075</t>
  </si>
  <si>
    <t>1386409-1</t>
  </si>
  <si>
    <t>ROTOR, FAN</t>
  </si>
  <si>
    <t>4.823</t>
  </si>
  <si>
    <t>012123235</t>
  </si>
  <si>
    <t>649-784-405-0</t>
  </si>
  <si>
    <t>58828</t>
  </si>
  <si>
    <t>NUT</t>
  </si>
  <si>
    <t>174.162</t>
  </si>
  <si>
    <t>Tinker AFB, OK. | Robins AFB, GA</t>
  </si>
  <si>
    <t xml:space="preserve">AIRCRAFT, STRATOLIFTER C/KC-135 | ENGINE, AIRCRAFT, F-108 (CFM-56, KC-135A) </t>
  </si>
  <si>
    <t>015697751</t>
  </si>
  <si>
    <t>1817010-T</t>
  </si>
  <si>
    <t>0B5K8</t>
  </si>
  <si>
    <t>ONE AND THREE HOLE</t>
  </si>
  <si>
    <t>16470.001</t>
  </si>
  <si>
    <t>UNIVERSAL SHROUD (MOUNTING BRACKET) IS REVERSE COMPATIBLE WITH MOST FIELDED HELMET MOUNTS THAT CURRENTLY MOUNT TO STANDARDMOUNTING BRACKET</t>
  </si>
  <si>
    <t>15.006</t>
  </si>
  <si>
    <t>7.503</t>
  </si>
  <si>
    <t>011969562</t>
  </si>
  <si>
    <t>706001-001</t>
  </si>
  <si>
    <t>19623</t>
  </si>
  <si>
    <t>ANNUNCIATION</t>
  </si>
  <si>
    <t>6.502</t>
  </si>
  <si>
    <t>AIRCRAFT, B-1B | SPECIAL, COMMON GROUND EQSPECIAL, COMMON GROUND EQUIPMENT, AGEUIPMENT, AGE | MIDS JTRS AN/USQ190 | SUPPORT EQUIPMENT, B-1 AIRCRAF</t>
  </si>
  <si>
    <t>DO NOT Request a SALE or LOAN when Highlighted in RED.  Drawings are permissible.</t>
  </si>
  <si>
    <t>Last Update: April 23, 2024</t>
  </si>
  <si>
    <t>Last Data Update: February 23,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</si>
</sst>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mm/dd/yyyy"/>
    <numFmt numFmtId="166" formatCode="000"/>
    <numFmt numFmtId="167" formatCode="0.000"/>
  </numFmts>
  <fonts count="17" x14ac:knownFonts="1">
    <font>
      <sz val="10"/>
      <name val="Arial"/>
    </font>
    <font>
      <u/>
      <sz val="10"/>
      <color indexed="12"/>
      <name val="Arial"/>
      <family val="2"/>
    </font>
    <font>
      <b/>
      <sz val="9"/>
      <name val="Arial"/>
      <family val="2"/>
    </font>
    <font>
      <b/>
      <sz val="9"/>
      <color rgb="FF000000"/>
      <name val="Arial"/>
      <family val="2"/>
    </font>
    <font>
      <b/>
      <sz val="9"/>
      <color rgb="FFFF0000"/>
      <name val="Arial"/>
      <family val="2"/>
    </font>
    <font>
      <b/>
      <sz val="9"/>
      <color indexed="81"/>
      <name val="Tahoma"/>
      <family val="2"/>
    </font>
    <font>
      <sz val="10"/>
      <name val="Arial"/>
      <family val="2"/>
    </font>
    <font>
      <b/>
      <sz val="9"/>
      <color theme="1"/>
      <name val="Arial"/>
      <family val="2"/>
    </font>
    <font>
      <sz val="9"/>
      <color indexed="81"/>
      <name val="Tahoma"/>
      <family val="2"/>
    </font>
    <font>
      <b/>
      <u/>
      <sz val="9"/>
      <color indexed="12"/>
      <name val="Arial"/>
      <family val="2"/>
    </font>
    <font>
      <b/>
      <u/>
      <sz val="9"/>
      <color theme="10"/>
      <name val="Arial"/>
      <family val="2"/>
    </font>
    <font>
      <b/>
      <sz val="10"/>
      <color indexed="81"/>
      <name val="Arial"/>
      <family val="2"/>
    </font>
    <font>
      <sz val="10"/>
      <name val="Arial"/>
      <family val="2"/>
    </font>
    <font>
      <b/>
      <u/>
      <sz val="9"/>
      <color rgb="FF0000FF"/>
      <name val="Arial"/>
      <family val="2"/>
    </font>
    <font>
      <b/>
      <sz val="9"/>
      <color rgb="FF333333"/>
      <name val="Arial"/>
      <family val="2"/>
    </font>
    <font>
      <b/>
      <u/>
      <sz val="9"/>
      <color rgb="FFFF0000"/>
      <name val="Arial"/>
      <family val="2"/>
    </font>
    <font>
      <b/>
      <u/>
      <sz val="9"/>
      <name val="Arial"/>
      <family val="2"/>
    </font>
  </fonts>
  <fills count="6">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
      <patternFill patternType="solid">
        <fgColor indexed="3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right/>
      <top/>
      <bottom style="thin">
        <color indexed="64"/>
      </bottom>
      <diagonal/>
    </border>
  </borders>
  <cellStyleXfs count="5">
    <xf numFmtId="0" fontId="0" fillId="0" borderId="0"/>
    <xf numFmtId="0" fontId="1" fillId="0" borderId="0" applyNumberFormat="0" applyFill="0" applyBorder="0" applyAlignment="0" applyProtection="0">
      <alignment vertical="top"/>
      <protection locked="0"/>
    </xf>
    <xf numFmtId="0" fontId="6" fillId="0" borderId="0"/>
    <xf numFmtId="0" fontId="6" fillId="5" borderId="6" applyNumberFormat="0" applyProtection="0">
      <alignment horizontal="left" vertical="center" indent="1"/>
    </xf>
    <xf numFmtId="44" fontId="12" fillId="0" borderId="0" applyFont="0" applyFill="0" applyBorder="0" applyAlignment="0" applyProtection="0"/>
  </cellStyleXfs>
  <cellXfs count="134">
    <xf numFmtId="0" fontId="0" fillId="0" borderId="0" xfId="0"/>
    <xf numFmtId="49" fontId="10" fillId="0" borderId="1" xfId="1" applyNumberFormat="1" applyFont="1" applyFill="1" applyBorder="1" applyAlignment="1" applyProtection="1">
      <alignment horizontal="center"/>
    </xf>
    <xf numFmtId="0" fontId="2" fillId="0" borderId="1" xfId="0" applyFont="1" applyBorder="1"/>
    <xf numFmtId="49" fontId="9" fillId="0" borderId="1" xfId="1" applyNumberFormat="1" applyFont="1" applyFill="1" applyBorder="1" applyAlignment="1" applyProtection="1">
      <alignment horizontal="center"/>
    </xf>
    <xf numFmtId="0" fontId="3" fillId="0" borderId="1" xfId="0" applyFont="1" applyBorder="1"/>
    <xf numFmtId="0" fontId="7" fillId="2" borderId="2" xfId="0" applyFont="1" applyFill="1" applyBorder="1" applyAlignment="1">
      <alignment horizontal="center" vertical="center"/>
    </xf>
    <xf numFmtId="0" fontId="2" fillId="2" borderId="2" xfId="0" applyFont="1" applyFill="1" applyBorder="1" applyAlignment="1">
      <alignment horizontal="center" vertical="center"/>
    </xf>
    <xf numFmtId="49" fontId="2" fillId="2" borderId="2" xfId="0" applyNumberFormat="1" applyFont="1" applyFill="1" applyBorder="1" applyAlignment="1">
      <alignment horizontal="center" vertical="center"/>
    </xf>
    <xf numFmtId="0" fontId="2" fillId="2" borderId="2" xfId="0" applyFont="1" applyFill="1" applyBorder="1" applyAlignment="1">
      <alignment horizontal="center" vertical="center" wrapText="1"/>
    </xf>
    <xf numFmtId="164" fontId="2" fillId="2" borderId="2" xfId="0" applyNumberFormat="1" applyFont="1" applyFill="1" applyBorder="1" applyAlignment="1">
      <alignment horizontal="center" vertical="center"/>
    </xf>
    <xf numFmtId="49" fontId="7" fillId="3" borderId="1" xfId="0" applyNumberFormat="1" applyFont="1" applyFill="1" applyBorder="1" applyAlignment="1">
      <alignment horizontal="center"/>
    </xf>
    <xf numFmtId="0" fontId="7" fillId="3" borderId="1" xfId="0" applyFont="1" applyFill="1" applyBorder="1" applyAlignment="1">
      <alignment horizontal="center"/>
    </xf>
    <xf numFmtId="0" fontId="2" fillId="0" borderId="1" xfId="0" applyFont="1" applyBorder="1" applyAlignment="1">
      <alignment horizontal="left"/>
    </xf>
    <xf numFmtId="0" fontId="2" fillId="0" borderId="1" xfId="0" applyFont="1" applyBorder="1" applyAlignment="1">
      <alignment horizontal="center"/>
    </xf>
    <xf numFmtId="0" fontId="4" fillId="0" borderId="1" xfId="0" applyFont="1" applyBorder="1" applyAlignment="1">
      <alignment horizontal="left"/>
    </xf>
    <xf numFmtId="0" fontId="4" fillId="0" borderId="1" xfId="0" applyFont="1" applyBorder="1" applyAlignment="1">
      <alignment horizontal="center"/>
    </xf>
    <xf numFmtId="3" fontId="2" fillId="2" borderId="2" xfId="0" applyNumberFormat="1" applyFont="1" applyFill="1" applyBorder="1" applyAlignment="1">
      <alignment horizontal="center" vertical="center"/>
    </xf>
    <xf numFmtId="164" fontId="4" fillId="0" borderId="1" xfId="0" applyNumberFormat="1" applyFont="1" applyBorder="1" applyAlignment="1">
      <alignment horizontal="left"/>
    </xf>
    <xf numFmtId="164" fontId="2" fillId="0" borderId="1" xfId="0" applyNumberFormat="1" applyFont="1" applyBorder="1" applyAlignment="1">
      <alignment horizontal="left"/>
    </xf>
    <xf numFmtId="0" fontId="2" fillId="0" borderId="1" xfId="0" applyFont="1" applyBorder="1" applyAlignment="1">
      <alignment horizontal="left" vertical="center"/>
    </xf>
    <xf numFmtId="0" fontId="7" fillId="0" borderId="1" xfId="0" applyFont="1" applyBorder="1" applyAlignment="1">
      <alignment horizontal="left" vertical="center"/>
    </xf>
    <xf numFmtId="0" fontId="4" fillId="0" borderId="1" xfId="0" applyFont="1" applyBorder="1"/>
    <xf numFmtId="49" fontId="2" fillId="0" borderId="1" xfId="0" applyNumberFormat="1" applyFont="1" applyBorder="1" applyAlignment="1">
      <alignment horizontal="center"/>
    </xf>
    <xf numFmtId="49" fontId="4" fillId="0" borderId="1" xfId="0" applyNumberFormat="1" applyFont="1" applyBorder="1" applyAlignment="1">
      <alignment horizontal="center"/>
    </xf>
    <xf numFmtId="49" fontId="7" fillId="4" borderId="1" xfId="0" applyNumberFormat="1" applyFont="1" applyFill="1" applyBorder="1" applyAlignment="1">
      <alignment horizontal="center"/>
    </xf>
    <xf numFmtId="0" fontId="7" fillId="4" borderId="1" xfId="0" applyFont="1" applyFill="1" applyBorder="1" applyAlignment="1">
      <alignment horizontal="center"/>
    </xf>
    <xf numFmtId="0" fontId="2" fillId="2" borderId="0" xfId="0" applyFont="1" applyFill="1" applyAlignment="1">
      <alignment horizontal="center" vertical="center"/>
    </xf>
    <xf numFmtId="0" fontId="2" fillId="0" borderId="0" xfId="0" applyFont="1"/>
    <xf numFmtId="49" fontId="2" fillId="0" borderId="0" xfId="0" applyNumberFormat="1" applyFont="1"/>
    <xf numFmtId="3" fontId="2" fillId="0" borderId="1" xfId="0" applyNumberFormat="1" applyFont="1" applyBorder="1" applyAlignment="1">
      <alignment horizontal="center"/>
    </xf>
    <xf numFmtId="164" fontId="2" fillId="0" borderId="1" xfId="0" applyNumberFormat="1" applyFont="1" applyBorder="1" applyAlignment="1">
      <alignment horizontal="center"/>
    </xf>
    <xf numFmtId="0" fontId="2" fillId="0" borderId="1" xfId="0" applyFont="1" applyBorder="1" applyAlignment="1">
      <alignment horizontal="center" vertical="center"/>
    </xf>
    <xf numFmtId="164" fontId="7" fillId="0" borderId="1" xfId="0" applyNumberFormat="1" applyFont="1" applyBorder="1" applyAlignment="1">
      <alignment horizontal="left"/>
    </xf>
    <xf numFmtId="0" fontId="7" fillId="0" borderId="1" xfId="0" applyFont="1" applyBorder="1" applyAlignment="1">
      <alignment horizontal="center"/>
    </xf>
    <xf numFmtId="165" fontId="4" fillId="0" borderId="1" xfId="0" applyNumberFormat="1" applyFont="1" applyBorder="1" applyAlignment="1">
      <alignment horizontal="center"/>
    </xf>
    <xf numFmtId="49" fontId="7" fillId="0" borderId="1" xfId="0" applyNumberFormat="1" applyFont="1" applyBorder="1" applyAlignment="1">
      <alignment horizontal="center"/>
    </xf>
    <xf numFmtId="0" fontId="4" fillId="0" borderId="1" xfId="0" applyFont="1" applyBorder="1" applyAlignment="1">
      <alignment horizontal="center" vertical="center"/>
    </xf>
    <xf numFmtId="164" fontId="4" fillId="0" borderId="1" xfId="0" applyNumberFormat="1" applyFont="1" applyBorder="1" applyAlignment="1">
      <alignment horizontal="center"/>
    </xf>
    <xf numFmtId="0" fontId="4" fillId="0" borderId="1" xfId="0" applyFont="1" applyBorder="1" applyAlignment="1">
      <alignment horizontal="left" vertical="center"/>
    </xf>
    <xf numFmtId="0" fontId="2" fillId="0" borderId="3" xfId="0" applyFont="1" applyBorder="1"/>
    <xf numFmtId="0" fontId="7" fillId="0" borderId="1" xfId="0" applyFont="1" applyBorder="1" applyAlignment="1">
      <alignment horizontal="left"/>
    </xf>
    <xf numFmtId="164" fontId="7" fillId="0" borderId="1" xfId="0" applyNumberFormat="1" applyFont="1" applyBorder="1" applyAlignment="1">
      <alignment horizontal="center"/>
    </xf>
    <xf numFmtId="49" fontId="2" fillId="0" borderId="1" xfId="0" applyNumberFormat="1" applyFont="1" applyBorder="1" applyAlignment="1">
      <alignment horizontal="left"/>
    </xf>
    <xf numFmtId="165" fontId="2" fillId="0" borderId="1" xfId="0" applyNumberFormat="1" applyFont="1" applyBorder="1" applyAlignment="1">
      <alignment horizontal="center"/>
    </xf>
    <xf numFmtId="49" fontId="2" fillId="0" borderId="1" xfId="0" applyNumberFormat="1" applyFont="1" applyBorder="1" applyAlignment="1">
      <alignment horizontal="left" vertical="center"/>
    </xf>
    <xf numFmtId="49" fontId="2" fillId="0" borderId="1" xfId="0" applyNumberFormat="1" applyFont="1" applyBorder="1" applyAlignment="1">
      <alignment horizontal="center" vertical="center"/>
    </xf>
    <xf numFmtId="165" fontId="4" fillId="0" borderId="1" xfId="0" applyNumberFormat="1"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xf>
    <xf numFmtId="164" fontId="2" fillId="0" borderId="5" xfId="0" applyNumberFormat="1" applyFont="1" applyBorder="1" applyAlignment="1">
      <alignment horizontal="center"/>
    </xf>
    <xf numFmtId="0" fontId="2" fillId="0" borderId="1" xfId="0" applyFont="1" applyBorder="1" applyAlignment="1">
      <alignment horizontal="left" vertical="center" wrapText="1"/>
    </xf>
    <xf numFmtId="0" fontId="3" fillId="0" borderId="0" xfId="0" applyFont="1"/>
    <xf numFmtId="49" fontId="2" fillId="0" borderId="1" xfId="0" applyNumberFormat="1" applyFont="1" applyBorder="1"/>
    <xf numFmtId="49" fontId="4" fillId="0" borderId="1" xfId="0" applyNumberFormat="1" applyFont="1" applyBorder="1" applyAlignment="1">
      <alignment horizontal="center" vertical="center"/>
    </xf>
    <xf numFmtId="49" fontId="4" fillId="0" borderId="1" xfId="0" applyNumberFormat="1" applyFont="1" applyBorder="1" applyAlignment="1">
      <alignment horizontal="left"/>
    </xf>
    <xf numFmtId="49" fontId="2" fillId="0" borderId="0" xfId="0" applyNumberFormat="1" applyFont="1" applyAlignment="1">
      <alignment horizontal="center"/>
    </xf>
    <xf numFmtId="0" fontId="2" fillId="0" borderId="0" xfId="0" applyFont="1" applyAlignment="1">
      <alignment horizontal="center"/>
    </xf>
    <xf numFmtId="49" fontId="4" fillId="0" borderId="1" xfId="0" applyNumberFormat="1" applyFont="1" applyBorder="1" applyAlignment="1">
      <alignment horizontal="left" vertical="center"/>
    </xf>
    <xf numFmtId="0" fontId="2" fillId="0" borderId="1" xfId="2" applyFont="1" applyBorder="1" applyAlignment="1">
      <alignment horizontal="center" vertical="center"/>
    </xf>
    <xf numFmtId="0" fontId="2" fillId="0" borderId="1" xfId="2" applyFont="1" applyBorder="1" applyAlignment="1">
      <alignment horizontal="left"/>
    </xf>
    <xf numFmtId="49" fontId="2" fillId="0" borderId="1" xfId="2" applyNumberFormat="1" applyFont="1" applyBorder="1" applyAlignment="1">
      <alignment horizontal="center"/>
    </xf>
    <xf numFmtId="0" fontId="2" fillId="0" borderId="1" xfId="2" applyFont="1" applyBorder="1" applyAlignment="1">
      <alignment horizontal="left" vertical="center"/>
    </xf>
    <xf numFmtId="164" fontId="2" fillId="0" borderId="1" xfId="2" applyNumberFormat="1" applyFont="1" applyBorder="1" applyAlignment="1">
      <alignment horizontal="center"/>
    </xf>
    <xf numFmtId="0" fontId="4" fillId="0" borderId="1" xfId="2" applyFont="1" applyBorder="1" applyAlignment="1">
      <alignment horizontal="center" vertical="center"/>
    </xf>
    <xf numFmtId="0" fontId="4" fillId="0" borderId="1" xfId="2" applyFont="1" applyBorder="1" applyAlignment="1">
      <alignment horizontal="left"/>
    </xf>
    <xf numFmtId="49" fontId="4" fillId="0" borderId="1" xfId="2" applyNumberFormat="1" applyFont="1" applyBorder="1" applyAlignment="1">
      <alignment horizontal="center"/>
    </xf>
    <xf numFmtId="0" fontId="4" fillId="0" borderId="1" xfId="2" applyFont="1" applyBorder="1" applyAlignment="1">
      <alignment horizontal="left" vertical="center"/>
    </xf>
    <xf numFmtId="164" fontId="4" fillId="0" borderId="1" xfId="2" applyNumberFormat="1" applyFont="1" applyBorder="1" applyAlignment="1">
      <alignment horizontal="center"/>
    </xf>
    <xf numFmtId="0" fontId="7" fillId="0" borderId="0" xfId="0" applyFont="1" applyAlignment="1">
      <alignment horizontal="center"/>
    </xf>
    <xf numFmtId="164" fontId="2" fillId="0" borderId="0" xfId="0" applyNumberFormat="1" applyFont="1" applyAlignment="1">
      <alignment horizontal="left"/>
    </xf>
    <xf numFmtId="3" fontId="2" fillId="0" borderId="0" xfId="0" applyNumberFormat="1" applyFont="1" applyAlignment="1">
      <alignment horizontal="center"/>
    </xf>
    <xf numFmtId="0" fontId="7" fillId="0" borderId="0" xfId="0" applyFont="1" applyAlignment="1">
      <alignment horizontal="left"/>
    </xf>
    <xf numFmtId="3" fontId="2" fillId="0" borderId="0" xfId="0" applyNumberFormat="1" applyFont="1"/>
    <xf numFmtId="0" fontId="4" fillId="0" borderId="0" xfId="0" applyFont="1" applyAlignment="1">
      <alignment horizontal="center" vertical="center"/>
    </xf>
    <xf numFmtId="0" fontId="7" fillId="0" borderId="0" xfId="0" applyFont="1" applyAlignment="1">
      <alignment horizontal="center" vertical="center"/>
    </xf>
    <xf numFmtId="14" fontId="4" fillId="0" borderId="1" xfId="0" applyNumberFormat="1" applyFont="1" applyBorder="1" applyAlignment="1">
      <alignment horizontal="center"/>
    </xf>
    <xf numFmtId="0" fontId="4" fillId="0" borderId="0" xfId="0" applyFont="1" applyAlignment="1">
      <alignment horizontal="center"/>
    </xf>
    <xf numFmtId="166" fontId="2" fillId="0" borderId="1" xfId="0" applyNumberFormat="1" applyFont="1" applyBorder="1" applyAlignment="1">
      <alignment horizontal="center"/>
    </xf>
    <xf numFmtId="166" fontId="7" fillId="0" borderId="1" xfId="0" applyNumberFormat="1" applyFont="1" applyBorder="1" applyAlignment="1">
      <alignment horizontal="center"/>
    </xf>
    <xf numFmtId="166" fontId="2" fillId="0" borderId="0" xfId="0" applyNumberFormat="1" applyFont="1" applyAlignment="1">
      <alignment horizontal="center"/>
    </xf>
    <xf numFmtId="0" fontId="4" fillId="0" borderId="1" xfId="0" applyFont="1" applyBorder="1" applyAlignment="1">
      <alignment horizontal="left" vertical="center" wrapText="1"/>
    </xf>
    <xf numFmtId="3" fontId="2" fillId="2" borderId="7" xfId="0" applyNumberFormat="1" applyFont="1" applyFill="1" applyBorder="1" applyAlignment="1">
      <alignment horizontal="center" vertical="center"/>
    </xf>
    <xf numFmtId="166" fontId="2" fillId="2" borderId="7" xfId="0" applyNumberFormat="1" applyFont="1" applyFill="1" applyBorder="1" applyAlignment="1">
      <alignment horizontal="center" vertical="center"/>
    </xf>
    <xf numFmtId="165" fontId="2" fillId="2" borderId="2" xfId="0" applyNumberFormat="1" applyFont="1" applyFill="1" applyBorder="1" applyAlignment="1">
      <alignment horizontal="center" vertical="center"/>
    </xf>
    <xf numFmtId="0" fontId="4" fillId="4" borderId="1" xfId="0" applyFont="1" applyFill="1" applyBorder="1" applyAlignment="1">
      <alignment horizontal="center"/>
    </xf>
    <xf numFmtId="166" fontId="4" fillId="0" borderId="1" xfId="0" applyNumberFormat="1" applyFont="1" applyBorder="1" applyAlignment="1">
      <alignment horizontal="center"/>
    </xf>
    <xf numFmtId="49" fontId="9" fillId="0" borderId="1" xfId="1" applyNumberFormat="1" applyFont="1" applyFill="1" applyBorder="1" applyAlignment="1" applyProtection="1">
      <alignment horizontal="center" vertical="center"/>
    </xf>
    <xf numFmtId="0" fontId="2" fillId="0" borderId="4" xfId="0" applyFont="1" applyBorder="1"/>
    <xf numFmtId="0" fontId="3" fillId="0" borderId="4" xfId="0" applyFont="1" applyBorder="1"/>
    <xf numFmtId="0" fontId="2" fillId="0" borderId="4" xfId="0" applyFont="1" applyBorder="1" applyAlignment="1">
      <alignment horizontal="left"/>
    </xf>
    <xf numFmtId="0" fontId="7" fillId="0" borderId="1" xfId="0" applyFont="1" applyBorder="1" applyAlignment="1">
      <alignment horizontal="center" vertical="center"/>
    </xf>
    <xf numFmtId="49" fontId="10" fillId="0" borderId="1" xfId="1" applyNumberFormat="1" applyFont="1" applyBorder="1" applyAlignment="1" applyProtection="1">
      <alignment horizontal="center"/>
    </xf>
    <xf numFmtId="49" fontId="2" fillId="0" borderId="4" xfId="3" applyNumberFormat="1" applyFont="1" applyFill="1" applyBorder="1" applyAlignment="1">
      <alignment vertical="center"/>
    </xf>
    <xf numFmtId="49" fontId="10" fillId="0" borderId="1" xfId="1" applyNumberFormat="1" applyFont="1" applyFill="1" applyBorder="1" applyAlignment="1" applyProtection="1">
      <alignment horizontal="center" vertical="center"/>
    </xf>
    <xf numFmtId="49" fontId="9" fillId="0" borderId="1" xfId="1" applyNumberFormat="1" applyFont="1" applyBorder="1" applyAlignment="1" applyProtection="1">
      <alignment horizontal="center"/>
    </xf>
    <xf numFmtId="165" fontId="2" fillId="0" borderId="1" xfId="0" applyNumberFormat="1" applyFont="1" applyBorder="1" applyAlignment="1">
      <alignment horizontal="center" vertical="center"/>
    </xf>
    <xf numFmtId="14" fontId="4" fillId="0" borderId="1" xfId="0" applyNumberFormat="1" applyFont="1" applyBorder="1" applyAlignment="1">
      <alignment horizontal="center" vertical="center"/>
    </xf>
    <xf numFmtId="49" fontId="2" fillId="0" borderId="0" xfId="0" applyNumberFormat="1" applyFont="1" applyAlignment="1">
      <alignment horizontal="left"/>
    </xf>
    <xf numFmtId="49" fontId="2" fillId="0" borderId="1" xfId="4" applyNumberFormat="1" applyFont="1" applyFill="1" applyBorder="1" applyAlignment="1">
      <alignment horizontal="center"/>
    </xf>
    <xf numFmtId="0" fontId="2" fillId="0" borderId="4" xfId="3" quotePrefix="1" applyFont="1" applyFill="1" applyBorder="1" applyAlignment="1">
      <alignment vertical="center"/>
    </xf>
    <xf numFmtId="49" fontId="2" fillId="0" borderId="4" xfId="0" applyNumberFormat="1" applyFont="1" applyBorder="1"/>
    <xf numFmtId="49" fontId="13" fillId="0" borderId="1" xfId="1" applyNumberFormat="1" applyFont="1" applyFill="1" applyBorder="1" applyAlignment="1" applyProtection="1">
      <alignment horizontal="center" vertical="center"/>
    </xf>
    <xf numFmtId="0" fontId="2" fillId="4" borderId="1" xfId="0" applyFont="1" applyFill="1" applyBorder="1" applyAlignment="1">
      <alignment horizontal="center"/>
    </xf>
    <xf numFmtId="49" fontId="13" fillId="0" borderId="1" xfId="1" applyNumberFormat="1" applyFont="1" applyFill="1" applyBorder="1" applyAlignment="1" applyProtection="1">
      <alignment horizontal="center"/>
    </xf>
    <xf numFmtId="49" fontId="7" fillId="0" borderId="1" xfId="0" applyNumberFormat="1" applyFont="1" applyBorder="1" applyAlignment="1">
      <alignment horizontal="left"/>
    </xf>
    <xf numFmtId="0" fontId="3" fillId="0" borderId="8" xfId="0" applyFont="1" applyBorder="1"/>
    <xf numFmtId="165" fontId="7" fillId="0" borderId="1" xfId="0" applyNumberFormat="1" applyFont="1" applyBorder="1" applyAlignment="1">
      <alignment horizontal="center"/>
    </xf>
    <xf numFmtId="0" fontId="4" fillId="0" borderId="0" xfId="0" applyFont="1" applyAlignment="1">
      <alignment vertical="center"/>
    </xf>
    <xf numFmtId="49" fontId="15" fillId="0" borderId="0" xfId="0" applyNumberFormat="1" applyFont="1" applyAlignment="1">
      <alignment horizontal="center" vertical="center"/>
    </xf>
    <xf numFmtId="49" fontId="16" fillId="0" borderId="0" xfId="0" applyNumberFormat="1" applyFont="1" applyAlignment="1">
      <alignment horizontal="center" vertical="center"/>
    </xf>
    <xf numFmtId="3" fontId="2" fillId="0" borderId="0" xfId="0" applyNumberFormat="1" applyFont="1" applyAlignment="1">
      <alignment horizontal="left"/>
    </xf>
    <xf numFmtId="0" fontId="2" fillId="0" borderId="0" xfId="0" applyFont="1" applyAlignment="1">
      <alignment horizontal="left" vertical="center"/>
    </xf>
    <xf numFmtId="165" fontId="2" fillId="0" borderId="0" xfId="0" applyNumberFormat="1" applyFont="1" applyAlignment="1">
      <alignment horizontal="center"/>
    </xf>
    <xf numFmtId="164" fontId="2" fillId="0" borderId="0" xfId="0" applyNumberFormat="1" applyFont="1"/>
    <xf numFmtId="164" fontId="2" fillId="0" borderId="1" xfId="0" applyNumberFormat="1" applyFont="1" applyBorder="1" applyAlignment="1">
      <alignment horizontal="right"/>
    </xf>
    <xf numFmtId="164" fontId="4" fillId="0" borderId="1" xfId="0" applyNumberFormat="1" applyFont="1" applyBorder="1" applyAlignment="1">
      <alignment horizontal="right"/>
    </xf>
    <xf numFmtId="164" fontId="2" fillId="2" borderId="7" xfId="0" applyNumberFormat="1" applyFont="1" applyFill="1" applyBorder="1" applyAlignment="1">
      <alignment horizontal="center" vertical="center"/>
    </xf>
    <xf numFmtId="164" fontId="4" fillId="0" borderId="1" xfId="0" applyNumberFormat="1" applyFont="1" applyBorder="1"/>
    <xf numFmtId="164" fontId="7" fillId="0" borderId="1" xfId="0" applyNumberFormat="1" applyFont="1" applyBorder="1"/>
    <xf numFmtId="164" fontId="2" fillId="0" borderId="1" xfId="0" applyNumberFormat="1" applyFont="1" applyBorder="1"/>
    <xf numFmtId="3" fontId="4" fillId="0" borderId="1" xfId="0" applyNumberFormat="1" applyFont="1" applyBorder="1" applyAlignment="1">
      <alignment horizontal="center"/>
    </xf>
    <xf numFmtId="164" fontId="14" fillId="0" borderId="1" xfId="0" applyNumberFormat="1" applyFont="1" applyBorder="1"/>
    <xf numFmtId="167" fontId="2" fillId="2" borderId="7" xfId="0" applyNumberFormat="1" applyFont="1" applyFill="1" applyBorder="1" applyAlignment="1">
      <alignment horizontal="center" vertical="center"/>
    </xf>
    <xf numFmtId="167" fontId="2" fillId="0" borderId="1" xfId="0" applyNumberFormat="1" applyFont="1" applyBorder="1" applyAlignment="1">
      <alignment horizontal="right"/>
    </xf>
    <xf numFmtId="49" fontId="2" fillId="0" borderId="1" xfId="0" applyNumberFormat="1" applyFont="1" applyBorder="1" applyAlignment="1">
      <alignment horizontal="right"/>
    </xf>
    <xf numFmtId="167" fontId="7" fillId="0" borderId="1" xfId="0" applyNumberFormat="1" applyFont="1" applyBorder="1" applyAlignment="1">
      <alignment horizontal="right"/>
    </xf>
    <xf numFmtId="167" fontId="4" fillId="0" borderId="1" xfId="0" applyNumberFormat="1" applyFont="1" applyBorder="1" applyAlignment="1">
      <alignment horizontal="right"/>
    </xf>
    <xf numFmtId="49" fontId="2" fillId="0" borderId="1" xfId="0" quotePrefix="1" applyNumberFormat="1" applyFont="1" applyBorder="1" applyAlignment="1">
      <alignment horizontal="center"/>
    </xf>
    <xf numFmtId="49" fontId="4" fillId="0" borderId="1" xfId="0" applyNumberFormat="1" applyFont="1" applyBorder="1" applyAlignment="1">
      <alignment horizontal="right"/>
    </xf>
    <xf numFmtId="0" fontId="2" fillId="0" borderId="1" xfId="0" applyFont="1" applyBorder="1" applyAlignment="1">
      <alignment horizontal="right"/>
    </xf>
    <xf numFmtId="0" fontId="4" fillId="0" borderId="1" xfId="0" applyFont="1" applyBorder="1" applyAlignment="1">
      <alignment horizontal="right"/>
    </xf>
    <xf numFmtId="0" fontId="2" fillId="0" borderId="0" xfId="0" applyFont="1" applyAlignment="1">
      <alignment horizontal="right"/>
    </xf>
    <xf numFmtId="167" fontId="2" fillId="0" borderId="0" xfId="0" applyNumberFormat="1" applyFont="1" applyAlignment="1">
      <alignment horizontal="right"/>
    </xf>
    <xf numFmtId="0" fontId="2" fillId="0" borderId="1" xfId="0" applyFont="1" applyFill="1" applyBorder="1" applyAlignment="1">
      <alignment horizontal="center"/>
    </xf>
  </cellXfs>
  <cellStyles count="5">
    <cellStyle name="Currency" xfId="4" builtinId="4"/>
    <cellStyle name="Hyperlink" xfId="1" builtinId="8"/>
    <cellStyle name="Normal" xfId="0" builtinId="0"/>
    <cellStyle name="Normal 2" xfId="2" xr:uid="{00000000-0005-0000-0000-000004000000}"/>
    <cellStyle name="SAPBEXstdItem" xfId="3" xr:uid="{00000000-0005-0000-0000-000005000000}"/>
  </cellStyles>
  <dxfs count="0"/>
  <tableStyles count="0" defaultTableStyle="TableStyleMedium9" defaultPivotStyle="PivotStyleLight16"/>
  <colors>
    <mruColors>
      <color rgb="FF0000FF"/>
      <color rgb="FF000099"/>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dla.mil/portals/104/Images/Aviation/AviationEngineering/Engineering/PartCatalog/190910-D-ZZ999-3020.jpg" TargetMode="External"/><Relationship Id="rId21" Type="http://schemas.openxmlformats.org/officeDocument/2006/relationships/hyperlink" Target="http://www.dla.mil/portals/104/Images/Aviation/AviationEngineering/Engineering/PartCatalog/160531-D-ZZ999-9616.jpg" TargetMode="External"/><Relationship Id="rId42" Type="http://schemas.openxmlformats.org/officeDocument/2006/relationships/hyperlink" Target="http://www.dla.mil/portals/104/Images/Aviation/AviationEngineering/Engineering/PartCatalog/151015-D-ZZ999-3492.jpg" TargetMode="External"/><Relationship Id="rId63" Type="http://schemas.openxmlformats.org/officeDocument/2006/relationships/hyperlink" Target="http://www.dla.mil/portals/104/Images/Aviation/AviationEngineering/Engineering/PartCatalog/151015-D-ZZ999-7429.jpg" TargetMode="External"/><Relationship Id="rId84" Type="http://schemas.openxmlformats.org/officeDocument/2006/relationships/hyperlink" Target="http://www.dla.mil/portals/104/Images/Aviation/AviationEngineering/Engineering/PartCatalog/171215-D-ZZ999-7296.jpg" TargetMode="External"/><Relationship Id="rId138" Type="http://schemas.openxmlformats.org/officeDocument/2006/relationships/hyperlink" Target="http://www.dla.mil/portals/104/Images/Aviation/AviationEngineering/Engineering/PartCatalog/200312-D-ZZ999-0009.jpg" TargetMode="External"/><Relationship Id="rId159" Type="http://schemas.openxmlformats.org/officeDocument/2006/relationships/hyperlink" Target="http://www.dla.mil/portals/104/Images/Aviation/AviationEngineering/Engineering/PartCatalog/201113-D-ZZ999-1747.jpg" TargetMode="External"/><Relationship Id="rId170" Type="http://schemas.openxmlformats.org/officeDocument/2006/relationships/hyperlink" Target="http://www.dla.mil/portals/104/Images/Aviation/AviationEngineering/Engineering/PartCatalog/210908-D-ZZ999-1847.jpg" TargetMode="External"/><Relationship Id="rId191" Type="http://schemas.openxmlformats.org/officeDocument/2006/relationships/printerSettings" Target="../printerSettings/printerSettings1.bin"/><Relationship Id="rId107" Type="http://schemas.openxmlformats.org/officeDocument/2006/relationships/hyperlink" Target="http://www.dla.mil/portals/104/Images/Aviation/AviationEngineering/Engineering/PartCatalog/190517-D-ZZ999-6452.jpg" TargetMode="External"/><Relationship Id="rId11" Type="http://schemas.openxmlformats.org/officeDocument/2006/relationships/hyperlink" Target="http://www.dla.mil/portals/104/Images/Aviation/AviationEngineering/Engineering/PartCatalog/171023-D-ZZ999-8389.jpg" TargetMode="External"/><Relationship Id="rId32" Type="http://schemas.openxmlformats.org/officeDocument/2006/relationships/hyperlink" Target="http://www.dla.mil/portals/104/Images/Aviation/AviationEngineering/Engineering/PartCatalog/151015-D-ZZ999-3004.jpg" TargetMode="External"/><Relationship Id="rId53" Type="http://schemas.openxmlformats.org/officeDocument/2006/relationships/hyperlink" Target="http://www.dla.mil/portals/104/Images/Aviation/AviationEngineering/Engineering/PartCatalog/151015-D-ZZ999-6309.jpg" TargetMode="External"/><Relationship Id="rId74" Type="http://schemas.openxmlformats.org/officeDocument/2006/relationships/hyperlink" Target="http://www.dla.mil/portals/104/Images/Aviation/AviationEngineering/Engineering/PartCatalog/151015-D-ZZ999-8973.jpg" TargetMode="External"/><Relationship Id="rId128" Type="http://schemas.openxmlformats.org/officeDocument/2006/relationships/hyperlink" Target="http://www.dla.mil/portals/104/Images/Aviation/AviationEngineering/Engineering/PartCatalog/191028-D-ZZ999-1473.jpg" TargetMode="External"/><Relationship Id="rId149" Type="http://schemas.openxmlformats.org/officeDocument/2006/relationships/hyperlink" Target="http://www.dla.mil/portals/104/Images/Aviation/AviationEngineering/Engineering/PartCatalog/151015-D-ZZ999-8578.jpg" TargetMode="External"/><Relationship Id="rId5" Type="http://schemas.openxmlformats.org/officeDocument/2006/relationships/hyperlink" Target="http://www.dla.mil/portals/104/Images/Aviation/AviationEngineering/Engineering/PartCatalog/170307-D-ZZ999-1188.jpg" TargetMode="External"/><Relationship Id="rId95" Type="http://schemas.openxmlformats.org/officeDocument/2006/relationships/hyperlink" Target="http://www.dla.mil/portals/104/Images/Aviation/AviationEngineering/Engineering/PartCatalog/180827-D-ZZ999-1806.jpg" TargetMode="External"/><Relationship Id="rId160" Type="http://schemas.openxmlformats.org/officeDocument/2006/relationships/hyperlink" Target="http://www.dla.mil/portals/104/Images/Aviation/AviationEngineering/Engineering/PartCatalog/201113-D-ZZ999-9961.jpg" TargetMode="External"/><Relationship Id="rId181" Type="http://schemas.openxmlformats.org/officeDocument/2006/relationships/hyperlink" Target="http://www.dla.mil/portals/104/Images/Aviation/AviationEngineering/Engineering/PartCatalog/240417-D-ZZ999-3235.jpg" TargetMode="External"/><Relationship Id="rId22" Type="http://schemas.openxmlformats.org/officeDocument/2006/relationships/hyperlink" Target="http://www.dla.mil/portals/104/Images/Aviation/AviationEngineering/Engineering/PartCatalog/160401-D-ZZ999-4055.jpg" TargetMode="External"/><Relationship Id="rId43" Type="http://schemas.openxmlformats.org/officeDocument/2006/relationships/hyperlink" Target="http://www.dla.mil/portals/104/Images/Aviation/AviationEngineering/Engineering/PartCatalog/151015-D-ZZ999-2606.jpg" TargetMode="External"/><Relationship Id="rId64" Type="http://schemas.openxmlformats.org/officeDocument/2006/relationships/hyperlink" Target="http://www.dla.mil/portals/104/Images/Aviation/AviationEngineering/Engineering/PartCatalog/1607201-D-ZZ999-2004.jpg" TargetMode="External"/><Relationship Id="rId118" Type="http://schemas.openxmlformats.org/officeDocument/2006/relationships/hyperlink" Target="http://www.dla.mil/portals/104/Images/Aviation/AviationEngineering/Engineering/PartCatalog/190918-D-ZZ999-6047.jpg" TargetMode="External"/><Relationship Id="rId139" Type="http://schemas.openxmlformats.org/officeDocument/2006/relationships/hyperlink" Target="http:/www.dla.mil/portals/104/Images/Aviation/AviationEngineering/Engineering/PartCatalog/200312-D-ZZ999-5836.jpg" TargetMode="External"/><Relationship Id="rId85" Type="http://schemas.openxmlformats.org/officeDocument/2006/relationships/hyperlink" Target="http://www.dla.mil/portals/104/Images/Aviation/AviationEngineering/Engineering/PartCatalog/171215-D-ZZ999-6534.jpg" TargetMode="External"/><Relationship Id="rId150" Type="http://schemas.openxmlformats.org/officeDocument/2006/relationships/hyperlink" Target="http://www.dla.mil/portals/104/Images/Aviation/AviationEngineering/Engineering/PartCatalog/200915-D-ZZ999-1514.jpg" TargetMode="External"/><Relationship Id="rId171" Type="http://schemas.openxmlformats.org/officeDocument/2006/relationships/hyperlink" Target="http://www.dla.mil/portals/104/Images/Aviation/AviationEngineering/Engineering/PartCatalog/210908-D-ZZ999-7409.jpg" TargetMode="External"/><Relationship Id="rId192" Type="http://schemas.openxmlformats.org/officeDocument/2006/relationships/vmlDrawing" Target="../drawings/vmlDrawing1.vml"/><Relationship Id="rId12" Type="http://schemas.openxmlformats.org/officeDocument/2006/relationships/hyperlink" Target="http://www.dla.mil/portals/104/Images/Aviation/AviationEngineering/Engineering/PartCatalog/171023-D-ZZ999-4042.jpg" TargetMode="External"/><Relationship Id="rId33" Type="http://schemas.openxmlformats.org/officeDocument/2006/relationships/hyperlink" Target="http://www.dla.mil/portals/104/Images/Aviation/AviationEngineering/Engineering/PartCatalog/151015-D-ZZ999-5299.jpg" TargetMode="External"/><Relationship Id="rId108" Type="http://schemas.openxmlformats.org/officeDocument/2006/relationships/hyperlink" Target="http://www.dla.mil/portals/104/Images/Aviation/AviationEngineering/Engineering/PartCatalog/190517-D-ZZ999-8236.jpg" TargetMode="External"/><Relationship Id="rId129" Type="http://schemas.openxmlformats.org/officeDocument/2006/relationships/hyperlink" Target="http:/www.dla.mil/portals/104/Images/Aviation/AviationEngineering/Engineering/PartCatalog/191211-D-ZZ999-8881.jpg" TargetMode="External"/><Relationship Id="rId54" Type="http://schemas.openxmlformats.org/officeDocument/2006/relationships/hyperlink" Target="http://www.dla.mil/portals/104/Images/Aviation/AviationEngineering/Engineering/PartCatalog/151015-D-ZZ999-6317.jpg" TargetMode="External"/><Relationship Id="rId75" Type="http://schemas.openxmlformats.org/officeDocument/2006/relationships/hyperlink" Target="http://www.dla.mil/portals/104/Images/Aviation/AviationEngineering/Engineering/PartCatalog/151015-D-ZZ999-4534.jpg" TargetMode="External"/><Relationship Id="rId96" Type="http://schemas.openxmlformats.org/officeDocument/2006/relationships/hyperlink" Target="http://www.dla.mil/portals/104/Images/Aviation/AviationEngineering/Engineering/PartCatalog/181022-D-ZZ999-1468.jpg" TargetMode="External"/><Relationship Id="rId140" Type="http://schemas.openxmlformats.org/officeDocument/2006/relationships/hyperlink" Target="http://www.dla.mil/portals/104/Images/Aviation/AviationEngineering/Engineering/PartCatalog/200312-D-ZZ999-8332.jpg" TargetMode="External"/><Relationship Id="rId161" Type="http://schemas.openxmlformats.org/officeDocument/2006/relationships/hyperlink" Target="http://www.dla.mil/portals/104/Images/Aviation/AviationEngineering/Engineering/PartCatalog/201113-D-ZZ999-8987.jpg" TargetMode="External"/><Relationship Id="rId182" Type="http://schemas.openxmlformats.org/officeDocument/2006/relationships/hyperlink" Target="http://www.dla.mil/portals/104/Images/Aviation/AviationEngineering/Engineering/PartCatalog/240417-D-ZZ999-0975.jpg" TargetMode="External"/><Relationship Id="rId6" Type="http://schemas.openxmlformats.org/officeDocument/2006/relationships/hyperlink" Target="http://www.dla.mil/portals/104/Images/Aviation/AviationEngineering/Engineering/PartCatalog/170307-D-ZZ999-2345.jpg" TargetMode="External"/><Relationship Id="rId23" Type="http://schemas.openxmlformats.org/officeDocument/2006/relationships/hyperlink" Target="http://www.dla.mil/portals/104/Images/Aviation/AviationEngineering/Engineering/PartCatalog/160217-D-ZZ999-4307.jpg" TargetMode="External"/><Relationship Id="rId119" Type="http://schemas.openxmlformats.org/officeDocument/2006/relationships/hyperlink" Target="http://www.dla.mil/portals/104/Images/Aviation/AviationEngineering/Engineering/PartCatalog/190918-D-ZZ999-5214.jpg" TargetMode="External"/><Relationship Id="rId44" Type="http://schemas.openxmlformats.org/officeDocument/2006/relationships/hyperlink" Target="http://www.dla.mil/portals/104/Images/Aviation/AviationEngineering/Engineering/PartCatalog/151015-D-ZZ999-7784.jpg" TargetMode="External"/><Relationship Id="rId65" Type="http://schemas.openxmlformats.org/officeDocument/2006/relationships/hyperlink" Target="http://www.dla.mil/portals/104/Images/Aviation/AviationEngineering/Engineering/PartCatalog/151015-D-ZZ999-2396.jpg" TargetMode="External"/><Relationship Id="rId86" Type="http://schemas.openxmlformats.org/officeDocument/2006/relationships/hyperlink" Target="http://www.dla.mil/portals/104/Images/Aviation/AviationEngineering/Engineering/PartCatalog/180215-D-ZZ999-2779.jpg" TargetMode="External"/><Relationship Id="rId130" Type="http://schemas.openxmlformats.org/officeDocument/2006/relationships/hyperlink" Target="http:/www.dla.mil/portals/104/Images/Aviation/AviationEngineering/Engineering/PartCatalog/191211-D-ZZ999-4702.jpg" TargetMode="External"/><Relationship Id="rId151" Type="http://schemas.openxmlformats.org/officeDocument/2006/relationships/hyperlink" Target="http://www.dla.mil/portals/104/Images/Aviation/AviationEngineering/Engineering/PartCatalog/200915-D-ZZ999-2408.jpg" TargetMode="External"/><Relationship Id="rId172" Type="http://schemas.openxmlformats.org/officeDocument/2006/relationships/hyperlink" Target="http://www.dla.mil/portals/104/Images/Aviation/AviationEngineering/Engineering/PartCatalog/210910-D-ZZ999-9466.jpg" TargetMode="External"/><Relationship Id="rId193" Type="http://schemas.openxmlformats.org/officeDocument/2006/relationships/comments" Target="../comments1.xml"/><Relationship Id="rId13" Type="http://schemas.openxmlformats.org/officeDocument/2006/relationships/hyperlink" Target="http://www.dla.mil/portals/104/Images/Aviation/AviationEngineering/Engineering/PartCatalog/161012-D-ZZ999-2476.jpg" TargetMode="External"/><Relationship Id="rId109" Type="http://schemas.openxmlformats.org/officeDocument/2006/relationships/hyperlink" Target="http://www.dla.mil/portals/104/Images/Aviation/AviationEngineering/Engineering/PartCatalog/190517-D-ZZ999-8390.jpg" TargetMode="External"/><Relationship Id="rId34" Type="http://schemas.openxmlformats.org/officeDocument/2006/relationships/hyperlink" Target="http://www.dla.mil/portals/104/Images/Aviation/AviationEngineering/Engineering/PartCatalog/151015-D-ZZ999-9152.jpg" TargetMode="External"/><Relationship Id="rId50" Type="http://schemas.openxmlformats.org/officeDocument/2006/relationships/hyperlink" Target="http://www.dla.mil/portals/104/Images/Aviation/AviationEngineering/Engineering/PartCatalog/151015-D-ZZ999-7829.jpg" TargetMode="External"/><Relationship Id="rId55" Type="http://schemas.openxmlformats.org/officeDocument/2006/relationships/hyperlink" Target="http://www.dla.mil/portals/104/Images/Aviation/AviationEngineering/Engineering/PartCatalog/151015-D-ZZ999-8341.jpg" TargetMode="External"/><Relationship Id="rId76" Type="http://schemas.openxmlformats.org/officeDocument/2006/relationships/hyperlink" Target="http://www.dla.mil/portals/104/Images/Aviation/AviationEngineering/Engineering/PartCatalog/151015-D-ZZ999-1900-1.jpg" TargetMode="External"/><Relationship Id="rId97" Type="http://schemas.openxmlformats.org/officeDocument/2006/relationships/hyperlink" Target="http://www.dla.mil/portals/104/Images/Aviation/AviationEngineering/Engineering/PartCatalog/181108-D-ZZ999-2805.jpg" TargetMode="External"/><Relationship Id="rId104" Type="http://schemas.openxmlformats.org/officeDocument/2006/relationships/hyperlink" Target="http://www.dla.mil/portals/104/Images/Aviation/AviationEngineering/Engineering/PartCatalog/190404-D-ZZ999-4840.jpg" TargetMode="External"/><Relationship Id="rId120" Type="http://schemas.openxmlformats.org/officeDocument/2006/relationships/hyperlink" Target="http://www.dla.mil/portals/104/Images/Aviation/AviationEngineering/Engineering/PartCatalog/190918-D-ZZ999-7489.jpg" TargetMode="External"/><Relationship Id="rId125" Type="http://schemas.openxmlformats.org/officeDocument/2006/relationships/hyperlink" Target="http://www.dla.mil/portals/104/Images/Aviation/AviationEngineering/Engineering/PartCatalog/191004-D-ZZ999-4507.jpg" TargetMode="External"/><Relationship Id="rId141" Type="http://schemas.openxmlformats.org/officeDocument/2006/relationships/hyperlink" Target="http://www.dla.mil/portals/104/Images/Aviation/AviationEngineering/Engineering/PartCatalog/200317-D-ZZ999-4062.jpg" TargetMode="External"/><Relationship Id="rId146" Type="http://schemas.openxmlformats.org/officeDocument/2006/relationships/hyperlink" Target="http://www.dla.mil/portals/104/Images/Aviation/AviationEngineering/Engineering/PartCatalog/200609-D-ZZ999-4267.jpg" TargetMode="External"/><Relationship Id="rId167" Type="http://schemas.openxmlformats.org/officeDocument/2006/relationships/hyperlink" Target="http://www.dla.mil/portals/104/Images/Aviation/AviationEngineering/Engineering/PartCatalog/210701-D-ZZ999-8087.jpg" TargetMode="External"/><Relationship Id="rId188" Type="http://schemas.openxmlformats.org/officeDocument/2006/relationships/hyperlink" Target="http://www.dla.mil/portals/104/Images/Aviation/AviationEngineering/Engineering/PartCatalog/240417-D-ZZ999-2649.jpg" TargetMode="External"/><Relationship Id="rId7" Type="http://schemas.openxmlformats.org/officeDocument/2006/relationships/hyperlink" Target="http://www.dla.mil/portals/104/Images/Aviation/AviationEngineering/Engineering/PartCatalog/170307-D-ZZ999-9118.jpg" TargetMode="External"/><Relationship Id="rId71" Type="http://schemas.openxmlformats.org/officeDocument/2006/relationships/hyperlink" Target="http://www.dla.mil/portals/104/Images/Aviation/AviationEngineering/Engineering/PartCatalog/151015-D-ZZ999-7219.jpg" TargetMode="External"/><Relationship Id="rId92" Type="http://schemas.openxmlformats.org/officeDocument/2006/relationships/hyperlink" Target="http://www.dla.mil/portals/104/Images/Aviation/AviationEngineering/Engineering/PartCatalog/180815-D-ZZ999-9063.jpg" TargetMode="External"/><Relationship Id="rId162" Type="http://schemas.openxmlformats.org/officeDocument/2006/relationships/hyperlink" Target="http://www.dla.mil/portals/104/Images/Aviation/AviationEngineering/Engineering/PartCatalog/201228-D-ZZ999-4652.jpg" TargetMode="External"/><Relationship Id="rId183" Type="http://schemas.openxmlformats.org/officeDocument/2006/relationships/hyperlink" Target="http://www.dla.mil/portals/104/Images/Aviation/AviationEngineering/Engineering/PartCatalog/240417-D-ZZ999-8167.jpg" TargetMode="External"/><Relationship Id="rId2" Type="http://schemas.openxmlformats.org/officeDocument/2006/relationships/hyperlink" Target="http://www.dla.mil/portals/104/Images/Aviation/AviationEngineering/Engineering/PartCatalog/170620-D-ZZ999-0705.jpg" TargetMode="External"/><Relationship Id="rId29" Type="http://schemas.openxmlformats.org/officeDocument/2006/relationships/hyperlink" Target="http://www.dla.mil/portals/104/Images/Aviation/AviationEngineering/Engineering/PartCatalog/151015-D-ZZ999-5567.jpg" TargetMode="External"/><Relationship Id="rId24" Type="http://schemas.openxmlformats.org/officeDocument/2006/relationships/hyperlink" Target="http://www.dla.mil/portals/104/Images/Aviation/AviationEngineering/Engineering/PartCatalog/151015-D-ZZ999-7069.jpg" TargetMode="External"/><Relationship Id="rId40" Type="http://schemas.openxmlformats.org/officeDocument/2006/relationships/hyperlink" Target="http://www.dla.mil/portals/104/Images/Aviation/AviationEngineering/Engineering/PartCatalog/151015-D-ZZ999-3437.jpg" TargetMode="External"/><Relationship Id="rId45" Type="http://schemas.openxmlformats.org/officeDocument/2006/relationships/hyperlink" Target="http://www.dla.mil/portals/104/Images/Aviation/AviationEngineering/Engineering/PartCatalog/151015-D-ZZ999-0669.jpg" TargetMode="External"/><Relationship Id="rId66" Type="http://schemas.openxmlformats.org/officeDocument/2006/relationships/hyperlink" Target="http://www.dla.mil/portals/104/Images/Aviation/AviationEngineering/Engineering/PartCatalog/151015-D-ZZ999-4308.jpg" TargetMode="External"/><Relationship Id="rId87" Type="http://schemas.openxmlformats.org/officeDocument/2006/relationships/hyperlink" Target="http://www.dla.mil/portals/104/Images/Aviation/AviationEngineering/Engineering/PartCatalog/180328-D-ZZ999-9453.jpg" TargetMode="External"/><Relationship Id="rId110" Type="http://schemas.openxmlformats.org/officeDocument/2006/relationships/hyperlink" Target="http://www.dla.mil/portals/104/Images/Aviation/AviationEngineering/Engineering/PartCatalog/190517-D-ZZ999-1696.jpg" TargetMode="External"/><Relationship Id="rId115" Type="http://schemas.openxmlformats.org/officeDocument/2006/relationships/hyperlink" Target="http://www.dla.mil/portals/104/Images/Aviation/AviationEngineering/Engineering/PartCatalog/190725-D-ZZ999-1766.jpg" TargetMode="External"/><Relationship Id="rId131" Type="http://schemas.openxmlformats.org/officeDocument/2006/relationships/hyperlink" Target="http:/www.dla.mil/portals/104/Images/Aviation/AviationEngineering/Engineering/PartCatalog/191211-D-ZZ999-3982.jpg" TargetMode="External"/><Relationship Id="rId136" Type="http://schemas.openxmlformats.org/officeDocument/2006/relationships/hyperlink" Target="http:/www.dla.mil/portals/104/Images/Aviation/AviationEngineering/Engineering/PartCatalog/200128-D-ZZ999-3148.jpg" TargetMode="External"/><Relationship Id="rId157" Type="http://schemas.openxmlformats.org/officeDocument/2006/relationships/hyperlink" Target="http://www.dla.mil/portals/104/Images/Aviation/AviationEngineering/Engineering/PartCatalog/201026-D-ZZ999-4430.jpg" TargetMode="External"/><Relationship Id="rId178" Type="http://schemas.openxmlformats.org/officeDocument/2006/relationships/hyperlink" Target="http://www.dla.mil/portals/104/Images/Aviation/AviationEngineering/Engineering/PartCatalog/240109-D-ZZ999-4782.jpg" TargetMode="External"/><Relationship Id="rId61" Type="http://schemas.openxmlformats.org/officeDocument/2006/relationships/hyperlink" Target="http://www.dla.mil/portals/104/Images/Aviation/AviationEngineering/Engineering/PartCatalog/151015-D-ZZ999-3367.jpg" TargetMode="External"/><Relationship Id="rId82" Type="http://schemas.openxmlformats.org/officeDocument/2006/relationships/hyperlink" Target="http://www.dla.mil/portals/104/Images/Aviation/AviationEngineering/Engineering/PartCatalog/171114-D-ZZ999-2260.jpg" TargetMode="External"/><Relationship Id="rId152" Type="http://schemas.openxmlformats.org/officeDocument/2006/relationships/hyperlink" Target="http://www.dla.mil/portals/104/Images/Aviation/AviationEngineering/Engineering/PartCatalog/201026-D-ZZ999-9724.jpg" TargetMode="External"/><Relationship Id="rId173" Type="http://schemas.openxmlformats.org/officeDocument/2006/relationships/hyperlink" Target="http://www.dla.mil/portals/104/Images/Aviation/AviationEngineering/Engineering/PartCatalog/171023-D-ZZ999-2554.jpg" TargetMode="External"/><Relationship Id="rId19" Type="http://schemas.openxmlformats.org/officeDocument/2006/relationships/hyperlink" Target="http://www.dla.mil/portals/104/Images/Aviation/AviationEngineering/Engineering/PartCatalog/160712-D-ZZ999-8740.jpg" TargetMode="External"/><Relationship Id="rId14" Type="http://schemas.openxmlformats.org/officeDocument/2006/relationships/hyperlink" Target="http://www.dla.mil/portals/104/Images/Aviation/AviationEngineering/Engineering/PartCatalog/190910-D-ZZ999-5101.jpg" TargetMode="External"/><Relationship Id="rId30" Type="http://schemas.openxmlformats.org/officeDocument/2006/relationships/hyperlink" Target="http://www.dla.mil/portals/104/Images/Aviation/AviationEngineering/Engineering/PartCatalog/151015-D-ZZ999-1956.jpg" TargetMode="External"/><Relationship Id="rId35" Type="http://schemas.openxmlformats.org/officeDocument/2006/relationships/hyperlink" Target="http://www.dla.mil/portals/104/Images/Aviation/AviationEngineering/Engineering/PartCatalog/151015-D-ZZ999-6705.jpg" TargetMode="External"/><Relationship Id="rId56" Type="http://schemas.openxmlformats.org/officeDocument/2006/relationships/hyperlink" Target="http://www.dla.mil/portals/104/Images/Aviation/AviationEngineering/Engineering/PartCatalog/151015-D-ZZ999-4700.jpg" TargetMode="External"/><Relationship Id="rId77" Type="http://schemas.openxmlformats.org/officeDocument/2006/relationships/hyperlink" Target="http://www.dla.mil/portals/104/Images/Aviation/AviationEngineering/Engineering/PartCatalog/151015-D-ZZ999-8352.jpg" TargetMode="External"/><Relationship Id="rId100" Type="http://schemas.openxmlformats.org/officeDocument/2006/relationships/hyperlink" Target="http://www.dla.mil/portals/104/Images/Aviation/AviationEngineering/Engineering/PartCatalog/190226-D-ZZ999-8796.jpg" TargetMode="External"/><Relationship Id="rId105" Type="http://schemas.openxmlformats.org/officeDocument/2006/relationships/hyperlink" Target="http://www.dla.mil/portals/104/Images/Aviation/AviationEngineering/Engineering/PartCatalog/190417-D-ZZ999-4547.jpg" TargetMode="External"/><Relationship Id="rId126" Type="http://schemas.openxmlformats.org/officeDocument/2006/relationships/hyperlink" Target="http://www.dla.mil/portals/104/Images/Aviation/AviationEngineering/Engineering/PartCatalog/191004-D-ZZ999-8424.jpg" TargetMode="External"/><Relationship Id="rId147" Type="http://schemas.openxmlformats.org/officeDocument/2006/relationships/hyperlink" Target="http://www.dla.mil/portals/104/Images/Aviation/AviationEngineering/Engineering/PartCatalog/200701-D-ZZ999-5767.jpg" TargetMode="External"/><Relationship Id="rId168" Type="http://schemas.openxmlformats.org/officeDocument/2006/relationships/hyperlink" Target="http://www.dla.mil/portals/104/Images/Aviation/AviationEngineering/Engineering/PartCatalog/210723-D-ZZ999-9165.jpg" TargetMode="External"/><Relationship Id="rId8" Type="http://schemas.openxmlformats.org/officeDocument/2006/relationships/hyperlink" Target="http://www.dla.mil/portals/104/Images/Aviation/AviationEngineering/Engineering/PartCatalog/170216-D-ZZ999-3750.jpg" TargetMode="External"/><Relationship Id="rId51" Type="http://schemas.openxmlformats.org/officeDocument/2006/relationships/hyperlink" Target="http://www.dla.mil/portals/104/Images/Aviation/AviationEngineering/Engineering/PartCatalog/151015-D-ZZ999-8868.jpg" TargetMode="External"/><Relationship Id="rId72" Type="http://schemas.openxmlformats.org/officeDocument/2006/relationships/hyperlink" Target="http://www.dla.mil/portals/104/Images/Aviation/AviationEngineering/Engineering/PartCatalog/151015-D-ZZ999-0871.jpg" TargetMode="External"/><Relationship Id="rId93" Type="http://schemas.openxmlformats.org/officeDocument/2006/relationships/hyperlink" Target="http://www.dla.mil/portals/104/Images/Aviation/AviationEngineering/Engineering/PartCatalog/180815-D-ZZ999-8015.jpg" TargetMode="External"/><Relationship Id="rId98" Type="http://schemas.openxmlformats.org/officeDocument/2006/relationships/hyperlink" Target="http://www.dla.mil/portals/104/Images/Aviation/AviationEngineering/Engineering/PartCatalog/1901023-D-ZZ999-1251.jpg" TargetMode="External"/><Relationship Id="rId121" Type="http://schemas.openxmlformats.org/officeDocument/2006/relationships/hyperlink" Target="http://www.dla.mil/portals/104/Images/Aviation/AviationEngineering/Engineering/PartCatalog/190918-D-ZZ999-5921.jpg" TargetMode="External"/><Relationship Id="rId142" Type="http://schemas.openxmlformats.org/officeDocument/2006/relationships/hyperlink" Target="http://www.dla.mil/portals/104/Images/Aviation/AviationEngineering/Engineering/PartCatalog/200317-D-ZZ999-1806.jpg" TargetMode="External"/><Relationship Id="rId163" Type="http://schemas.openxmlformats.org/officeDocument/2006/relationships/hyperlink" Target="http://www.dla.mil/portals/104/Images/Aviation/AviationEngineering/Engineering/PartCatalog/201228-D-ZZ999-9445.jpg" TargetMode="External"/><Relationship Id="rId184" Type="http://schemas.openxmlformats.org/officeDocument/2006/relationships/hyperlink" Target="http://www.dla.mil/portals/104/Images/Aviation/AviationEngineering/Engineering/PartCatalog/240417-D-ZZ999-4559.jpg" TargetMode="External"/><Relationship Id="rId189" Type="http://schemas.openxmlformats.org/officeDocument/2006/relationships/hyperlink" Target="http://www.dla.mil/portals/104/Images/Aviation/AviationEngineering/Engineering/PartCatalog/240417-D-ZZ999-6919.jpg" TargetMode="External"/><Relationship Id="rId3" Type="http://schemas.openxmlformats.org/officeDocument/2006/relationships/hyperlink" Target="http://www.dla.mil/portals/104/Images/Aviation/AviationEngineering/Engineering/PartCatalog/170524-D-ZZ999-7127.jpg" TargetMode="External"/><Relationship Id="rId25" Type="http://schemas.openxmlformats.org/officeDocument/2006/relationships/hyperlink" Target="http://www.dla.mil/portals/104/Images/Aviation/AviationEngineering/Engineering/PartCatalog/151015-D-ZZ999-4730.jpg" TargetMode="External"/><Relationship Id="rId46" Type="http://schemas.openxmlformats.org/officeDocument/2006/relationships/hyperlink" Target="http://www.dla.mil/portals/104/Images/Aviation/AviationEngineering/Engineering/PartCatalog/151015-D-ZZ999-0676.jpg" TargetMode="External"/><Relationship Id="rId67" Type="http://schemas.openxmlformats.org/officeDocument/2006/relationships/hyperlink" Target="http://www.dla.mil/portals/104/Images/Aviation/AviationEngineering/Engineering/PartCatalog/151015-D-ZZ999-5359.jpg" TargetMode="External"/><Relationship Id="rId116" Type="http://schemas.openxmlformats.org/officeDocument/2006/relationships/hyperlink" Target="http://www.dla.mil/portals/104/Images/Aviation/AviationEngineering/Engineering/PartCatalog/190910-D-ZZ999-5179.jpg" TargetMode="External"/><Relationship Id="rId137" Type="http://schemas.openxmlformats.org/officeDocument/2006/relationships/hyperlink" Target="http://www.dla.mil/portals/104/Images/Aviation/AviationEngineering/Engineering/PartCatalog/200312-D-ZZ999-3858.jpg" TargetMode="External"/><Relationship Id="rId158" Type="http://schemas.openxmlformats.org/officeDocument/2006/relationships/hyperlink" Target="http://www.dla.mil/portals/104/Images/Aviation/AviationEngineering/Engineering/PartCatalog/201113-D-ZZ999-3234.jpg" TargetMode="External"/><Relationship Id="rId20" Type="http://schemas.openxmlformats.org/officeDocument/2006/relationships/hyperlink" Target="http://www.dla.mil/portals/104/Images/Aviation/AviationEngineering/Engineering/PartCatalog/160712-D-ZZ999-0898.jpg" TargetMode="External"/><Relationship Id="rId41" Type="http://schemas.openxmlformats.org/officeDocument/2006/relationships/hyperlink" Target="http://www.dla.mil/portals/104/Images/Aviation/AviationEngineering/Engineering/PartCatalog/151015-D-ZZ999-0038.jpg" TargetMode="External"/><Relationship Id="rId62" Type="http://schemas.openxmlformats.org/officeDocument/2006/relationships/hyperlink" Target="http://www.dla.mil/portals/104/Images/Aviation/AviationEngineering/Engineering/PartCatalog/151015-D-ZZ999-4113.jpg" TargetMode="External"/><Relationship Id="rId83" Type="http://schemas.openxmlformats.org/officeDocument/2006/relationships/hyperlink" Target="http://www.dla.mil/portals/104/Images/Aviation/AviationEngineering/Engineering/PartCatalog/171122-D-ZZ999-0456.jpg" TargetMode="External"/><Relationship Id="rId88" Type="http://schemas.openxmlformats.org/officeDocument/2006/relationships/hyperlink" Target="http://www.dla.mil/portals/104/Images/Aviation/AviationEngineering/Engineering/PartCatalog/180417-D-ZZ999-5014.jpg" TargetMode="External"/><Relationship Id="rId111" Type="http://schemas.openxmlformats.org/officeDocument/2006/relationships/hyperlink" Target="http://www.dla.mil/portals/104/Images/Aviation/AviationEngineering/Engineering/PartCatalog/190524-D-ZZ999-8928.jpg" TargetMode="External"/><Relationship Id="rId132" Type="http://schemas.openxmlformats.org/officeDocument/2006/relationships/hyperlink" Target="http://www.dla.mil/portals/104/Images/Aviation/AviationEngineering/Engineering/PartCatalog/200128-D-ZZ999-5617.jpg" TargetMode="External"/><Relationship Id="rId153" Type="http://schemas.openxmlformats.org/officeDocument/2006/relationships/hyperlink" Target="http://www.dla.mil/portals/104/Images/Aviation/AviationEngineering/Engineering/PartCatalog/201026-D-ZZ999-6372.jpg" TargetMode="External"/><Relationship Id="rId174" Type="http://schemas.openxmlformats.org/officeDocument/2006/relationships/hyperlink" Target="http:/www.dla.mil/portals/104/Images/Aviation/AviationEngineering/Engineering/PartCatalog/191211-D-ZZ999-0714.jpg" TargetMode="External"/><Relationship Id="rId179" Type="http://schemas.openxmlformats.org/officeDocument/2006/relationships/hyperlink" Target="http://www.dla.mil/portals/104/Images/Aviation/AviationEngineering/Engineering/PartCatalog/240109-D-ZZ999-9053.jpg" TargetMode="External"/><Relationship Id="rId190" Type="http://schemas.openxmlformats.org/officeDocument/2006/relationships/hyperlink" Target="http://www.dla.mil/portals/104/Images/Aviation/AviationEngineering/Engineering/PartCatalog/240417-D-ZZ999-7751.jpg" TargetMode="External"/><Relationship Id="rId15" Type="http://schemas.openxmlformats.org/officeDocument/2006/relationships/hyperlink" Target="http://www.dla.mil/portals/104/Images/Aviation/AviationEngineering/Engineering/PartCatalog/160909-D-ZZ999-0973.jpg" TargetMode="External"/><Relationship Id="rId36" Type="http://schemas.openxmlformats.org/officeDocument/2006/relationships/hyperlink" Target="http://www.dla.mil/portals/104/Images/Aviation/AviationEngineering/Engineering/PartCatalog/151015-D-ZZ999-2841.jpg" TargetMode="External"/><Relationship Id="rId57" Type="http://schemas.openxmlformats.org/officeDocument/2006/relationships/hyperlink" Target="http://www.dla.mil/portals/104/Images/Aviation/AviationEngineering/Engineering/PartCatalog/151015-D-ZZ999-2749.jpg" TargetMode="External"/><Relationship Id="rId106" Type="http://schemas.openxmlformats.org/officeDocument/2006/relationships/hyperlink" Target="http://www.dla.mil/portals/104/Images/Aviation/AviationEngineering/Engineering/PartCatalog/190404-D-ZZ999-2648.jpg" TargetMode="External"/><Relationship Id="rId127" Type="http://schemas.openxmlformats.org/officeDocument/2006/relationships/hyperlink" Target="http://www.dla.mil/portals/104/Images/Aviation/AviationEngineering/Engineering/PartCatalog/191028-D-ZZ999-0482.jpg" TargetMode="External"/><Relationship Id="rId10" Type="http://schemas.openxmlformats.org/officeDocument/2006/relationships/hyperlink" Target="http://www.dla.mil/portals/104/Images/Aviation/AviationEngineering/Engineering/PartCatalog/171023-D-ZZ999-9758.jpg" TargetMode="External"/><Relationship Id="rId31" Type="http://schemas.openxmlformats.org/officeDocument/2006/relationships/hyperlink" Target="http://www.dla.mil/portals/104/Images/Aviation/AviationEngineering/Engineering/PartCatalog/151015-D-ZZ999-5009.jpg" TargetMode="External"/><Relationship Id="rId52" Type="http://schemas.openxmlformats.org/officeDocument/2006/relationships/hyperlink" Target="http://www.dla.mil/portals/104/Images/Aviation/AviationEngineering/Engineering/PartCatalog/151015-D-ZZ999-4374.jpg" TargetMode="External"/><Relationship Id="rId73" Type="http://schemas.openxmlformats.org/officeDocument/2006/relationships/hyperlink" Target="http://www.dla.mil/portals/104/Images/Aviation/AviationEngineering/Engineering/PartCatalog/151015-D-ZZ999-3026.jpg" TargetMode="External"/><Relationship Id="rId78" Type="http://schemas.openxmlformats.org/officeDocument/2006/relationships/hyperlink" Target="http://www.dla.mil/portals/104/Images/Aviation/AviationEngineering/Engineering/PartCatalog/151015-D-ZZ999-3654.jpg" TargetMode="External"/><Relationship Id="rId94" Type="http://schemas.openxmlformats.org/officeDocument/2006/relationships/hyperlink" Target="http://www.dla.mil/portals/104/Images/Aviation/AviationEngineering/Engineering/PartCatalog/180827-D-ZZ999-1477.jpg" TargetMode="External"/><Relationship Id="rId99" Type="http://schemas.openxmlformats.org/officeDocument/2006/relationships/hyperlink" Target="http://www.dla.mil/portals/104/Images/Aviation/AviationEngineering/Engineering/PartCatalog/190215-D-ZZ999-2800.jpg" TargetMode="External"/><Relationship Id="rId101" Type="http://schemas.openxmlformats.org/officeDocument/2006/relationships/hyperlink" Target="http://www.dla.mil/portals/104/Images/Aviation/AviationEngineering/Engineering/PartCatalog/190208-D-ZZ999-9884.jpg" TargetMode="External"/><Relationship Id="rId122" Type="http://schemas.openxmlformats.org/officeDocument/2006/relationships/hyperlink" Target="http://www.dla.mil/portals/104/Images/Aviation/AviationEngineering/Engineering/PartCatalog/190918-D-ZZ999-2103.jpg" TargetMode="External"/><Relationship Id="rId143" Type="http://schemas.openxmlformats.org/officeDocument/2006/relationships/hyperlink" Target="http://www.dla.mil/portals/104/Images/Aviation/AviationEngineering/Engineering/PartCatalog/200609-D-ZZ999-3896.jpg" TargetMode="External"/><Relationship Id="rId148" Type="http://schemas.openxmlformats.org/officeDocument/2006/relationships/hyperlink" Target="http://www.dla.mil/portals/104/Images/Aviation/AviationEngineering/Engineering/PartCatalog/200710-D-ZZ999-1863.jpg" TargetMode="External"/><Relationship Id="rId164" Type="http://schemas.openxmlformats.org/officeDocument/2006/relationships/hyperlink" Target="http://www.dla.mil/portals/104/Images/Aviation/AviationEngineering/Engineering/PartCatalog/210129-D-ZZ999-3723.jpg" TargetMode="External"/><Relationship Id="rId169" Type="http://schemas.openxmlformats.org/officeDocument/2006/relationships/hyperlink" Target="http://www.dla.mil/portals/104/Images/Aviation/AviationEngineering/Engineering/PartCatalog/151015-D-ZZ999-4406.jpg" TargetMode="External"/><Relationship Id="rId185" Type="http://schemas.openxmlformats.org/officeDocument/2006/relationships/hyperlink" Target="http://www.dla.mil/portals/104/Images/Aviation/AviationEngineering/Engineering/PartCatalog/240417-D-ZZ999-6515.jpghttp:/www.dla.mil/portals/104/Images/Aviation/AviationEngineering/Engineering/PartCatalog/240417-D-ZZ999-6515.jpg" TargetMode="External"/><Relationship Id="rId4" Type="http://schemas.openxmlformats.org/officeDocument/2006/relationships/hyperlink" Target="http://www.dla.mil/portals/104/Images/Aviation/AviationEngineering/Engineering/PartCatalog/170404-D-ZZ999-6708.jpg" TargetMode="External"/><Relationship Id="rId9" Type="http://schemas.openxmlformats.org/officeDocument/2006/relationships/hyperlink" Target="http://www.dla.mil/portals/104/Images/Aviation/AviationEngineering/Engineering/PartCatalog/170216-D-ZZ999-3247.jpg" TargetMode="External"/><Relationship Id="rId180" Type="http://schemas.openxmlformats.org/officeDocument/2006/relationships/hyperlink" Target="http://www.dla.mil/portals/104/Images/Aviation/AviationEngineering/Engineering/PartCatalog/240417-D-ZZ999-9562.jpg" TargetMode="External"/><Relationship Id="rId26" Type="http://schemas.openxmlformats.org/officeDocument/2006/relationships/hyperlink" Target="http://www.dla.mil/portals/104/Images/Aviation/AviationEngineering/Engineering/PartCatalog/151015-D-ZZ999-7169.jpg" TargetMode="External"/><Relationship Id="rId47" Type="http://schemas.openxmlformats.org/officeDocument/2006/relationships/hyperlink" Target="http://www.dla.mil/portals/104/Images/Aviation/AviationEngineering/Engineering/PartCatalog/151015-D-ZZ999-0260.jpg" TargetMode="External"/><Relationship Id="rId68" Type="http://schemas.openxmlformats.org/officeDocument/2006/relationships/hyperlink" Target="http://www.dla.mil/portals/104/Images/Aviation/AviationEngineering/Engineering/PartCatalog/151015-D-ZZ999-8003.jpg" TargetMode="External"/><Relationship Id="rId89" Type="http://schemas.openxmlformats.org/officeDocument/2006/relationships/hyperlink" Target="http://www.dla.mil/portals/104/Images/Aviation/AviationEngineering/Engineering/PartCatalog/180504-D-ZZ999-5243.jpg" TargetMode="External"/><Relationship Id="rId112" Type="http://schemas.openxmlformats.org/officeDocument/2006/relationships/hyperlink" Target="http://www.dla.mil/portals/104/Images/Aviation/AviationEngineering/Engineering/PartCatalog/190617-D-ZZ999-6124.jpg" TargetMode="External"/><Relationship Id="rId133" Type="http://schemas.openxmlformats.org/officeDocument/2006/relationships/hyperlink" Target="http:/www.dla.mil/portals/104/Images/Aviation/AviationEngineering/Engineering/PartCatalog/200128-D-ZZ999-6495.jpg" TargetMode="External"/><Relationship Id="rId154" Type="http://schemas.openxmlformats.org/officeDocument/2006/relationships/hyperlink" Target="http://www.dla.mil/portals/104/Images/Aviation/AviationEngineering/Engineering/PartCatalog/201026-D-ZZ999-3377.jpg" TargetMode="External"/><Relationship Id="rId175" Type="http://schemas.openxmlformats.org/officeDocument/2006/relationships/hyperlink" Target="http://www.dla.mil/portals/104/Images/Aviation/AviationEngineering/Engineering/PartCatalog/231023-D-ZZ999-2622.jpg" TargetMode="External"/><Relationship Id="rId16" Type="http://schemas.openxmlformats.org/officeDocument/2006/relationships/hyperlink" Target="http://www.dla.mil/portals/104/Images/Aviation/AviationEngineering/Engineering/PartCatalog/160819-D-ZZ999-2900.jpg" TargetMode="External"/><Relationship Id="rId37" Type="http://schemas.openxmlformats.org/officeDocument/2006/relationships/hyperlink" Target="http://www.dla.mil/portals/104/Images/Aviation/AviationEngineering/Engineering/PartCatalog/151015-D-ZZ999-3605.jpg" TargetMode="External"/><Relationship Id="rId58" Type="http://schemas.openxmlformats.org/officeDocument/2006/relationships/hyperlink" Target="http://www.dla.mil/portals/104/Images/Aviation/AviationEngineering/Engineering/PartCatalog/151015-D-ZZ999-7954.jpg" TargetMode="External"/><Relationship Id="rId79" Type="http://schemas.openxmlformats.org/officeDocument/2006/relationships/hyperlink" Target="http://www.dla.mil/portals/104/Images/Aviation/AviationEngineering/Engineering/PartCatalog/151015-D-ZZ999-0516.jpg" TargetMode="External"/><Relationship Id="rId102" Type="http://schemas.openxmlformats.org/officeDocument/2006/relationships/hyperlink" Target="http://www.dla.mil/portals/104/Images/Aviation/AviationEngineering/Engineering/PartCatalog/190208-D-ZZ999-1011.jpg" TargetMode="External"/><Relationship Id="rId123" Type="http://schemas.openxmlformats.org/officeDocument/2006/relationships/hyperlink" Target="http://www.dla.mil/portals/104/Images/Aviation/AviationEngineering/Engineering/PartCatalog/191002-D-ZZ999-3827.jpg" TargetMode="External"/><Relationship Id="rId144" Type="http://schemas.openxmlformats.org/officeDocument/2006/relationships/hyperlink" Target="http://www.dla.mil/portals/104/Images/Aviation/AviationEngineering/Engineering/PartCatalog/200609-D-ZZ999-3540.jpg" TargetMode="External"/><Relationship Id="rId90" Type="http://schemas.openxmlformats.org/officeDocument/2006/relationships/hyperlink" Target="http://www.dla.mil/portals/104/Images/Aviation/AviationEngineering/Engineering/PartCatalog/180813-D-ZZ999-9124.jpg" TargetMode="External"/><Relationship Id="rId165" Type="http://schemas.openxmlformats.org/officeDocument/2006/relationships/hyperlink" Target="http://www.dla.mil/portals/104/Images/Aviation/AviationEngineering/Engineering/PartCatalog/210129-D-ZZ999-2364.jpg" TargetMode="External"/><Relationship Id="rId186" Type="http://schemas.openxmlformats.org/officeDocument/2006/relationships/hyperlink" Target="http://www.dla.mil/portals/104/Images/Aviation/AviationEngineering/Engineering/PartCatalog/240417-D-ZZ999-0007.jpg" TargetMode="External"/><Relationship Id="rId27" Type="http://schemas.openxmlformats.org/officeDocument/2006/relationships/hyperlink" Target="http://www.dla.mil/portals/104/Images/Aviation/AviationEngineering/Engineering/PartCatalog/151015-D-ZZ999-3727.jpg" TargetMode="External"/><Relationship Id="rId48" Type="http://schemas.openxmlformats.org/officeDocument/2006/relationships/hyperlink" Target="http://www.dla.mil/portals/104/Images/Aviation/AviationEngineering/Engineering/PartCatalog/151015-D-ZZ999-3493.jpg" TargetMode="External"/><Relationship Id="rId69" Type="http://schemas.openxmlformats.org/officeDocument/2006/relationships/hyperlink" Target="http://www.dla.mil/portals/104/Images/Aviation/AviationEngineering/Engineering/PartCatalog/151015-D-ZZ999-1864.jpg" TargetMode="External"/><Relationship Id="rId113" Type="http://schemas.openxmlformats.org/officeDocument/2006/relationships/hyperlink" Target="http://www.dla.mil/portals/104/Images/Aviation/AviationEngineering/Engineering/PartCatalog/190530-D-ZZ999-0930.jpg" TargetMode="External"/><Relationship Id="rId134" Type="http://schemas.openxmlformats.org/officeDocument/2006/relationships/hyperlink" Target="http:/www.dla.mil/portals/104/Images/Aviation/AviationEngineering/Engineering/PartCatalog/200128-D-ZZ999-8868.jpg" TargetMode="External"/><Relationship Id="rId80" Type="http://schemas.openxmlformats.org/officeDocument/2006/relationships/hyperlink" Target="http://www.dla.mil/portals/104/Images/Aviation/AviationEngineering/Engineering/PartCatalog/171003-D-ZZ999-4945.jpg" TargetMode="External"/><Relationship Id="rId155" Type="http://schemas.openxmlformats.org/officeDocument/2006/relationships/hyperlink" Target="http://www.dla.mil/portals/104/Images/Aviation/AviationEngineering/Engineering/PartCatalog/201026-D-ZZ999-1902.jpg" TargetMode="External"/><Relationship Id="rId176" Type="http://schemas.openxmlformats.org/officeDocument/2006/relationships/hyperlink" Target="http://www.dla.mil/portals/104/Images/Aviation/AviationEngineering/Engineering/PartCatalog/231108-D-ZZ999-1264.jpg" TargetMode="External"/><Relationship Id="rId17" Type="http://schemas.openxmlformats.org/officeDocument/2006/relationships/hyperlink" Target="http://www.dla.mil/portals/104/Images/Aviation/AviationEngineering/Engineering/PartCatalog/160803-D-ZZ999-6089.jpg" TargetMode="External"/><Relationship Id="rId38" Type="http://schemas.openxmlformats.org/officeDocument/2006/relationships/hyperlink" Target="http://www.dla.mil/portals/104/Images/Aviation/AviationEngineering/Engineering/PartCatalog/151015-D-ZZ999-0437.jpg" TargetMode="External"/><Relationship Id="rId59" Type="http://schemas.openxmlformats.org/officeDocument/2006/relationships/hyperlink" Target="http://www.dla.mil/portals/104/Images/Aviation/AviationEngineering/Engineering/PartCatalog/210512-D-ZZ999-2575.jpg" TargetMode="External"/><Relationship Id="rId103" Type="http://schemas.openxmlformats.org/officeDocument/2006/relationships/hyperlink" Target="http://www.dla.mil/portals/104/Images/Aviation/AviationEngineering/Engineering/PartCatalog/190208-D-ZZ999-7949-1.jpg" TargetMode="External"/><Relationship Id="rId124" Type="http://schemas.openxmlformats.org/officeDocument/2006/relationships/hyperlink" Target="http://www.dla.mil/portals/104/Images/Aviation/AviationEngineering/Engineering/PartCatalog/191002-D-ZZ999-3344.jpg" TargetMode="External"/><Relationship Id="rId70" Type="http://schemas.openxmlformats.org/officeDocument/2006/relationships/hyperlink" Target="http://www.dla.mil/portals/104/Images/Aviation/AviationEngineering/Engineering/PartCatalog/151015-D-ZZ999-4250.jpg" TargetMode="External"/><Relationship Id="rId91" Type="http://schemas.openxmlformats.org/officeDocument/2006/relationships/hyperlink" Target="http://www.dla.mil/portals/104/Images/Aviation/AviationEngineering/Engineering/PartCatalog/180815-D-ZZ999-9233.jpg" TargetMode="External"/><Relationship Id="rId145" Type="http://schemas.openxmlformats.org/officeDocument/2006/relationships/hyperlink" Target="http://www.dla.mil/portals/104/Images/Aviation/AviationEngineering/Engineering/PartCatalog/200609-D-ZZ999-9516.jpg" TargetMode="External"/><Relationship Id="rId166" Type="http://schemas.openxmlformats.org/officeDocument/2006/relationships/hyperlink" Target="http://www.dla.mil/portals/104/Images/Aviation/AviationEngineering/Engineering/PartCatalog/210129-D-ZZ999-5471.jpg" TargetMode="External"/><Relationship Id="rId187" Type="http://schemas.openxmlformats.org/officeDocument/2006/relationships/hyperlink" Target="http://www.dla.mil/portals/104/Images/Aviation/AviationEngineering/Engineering/PartCatalog/240417-D-ZZ999-5779.jpg" TargetMode="External"/><Relationship Id="rId1" Type="http://schemas.openxmlformats.org/officeDocument/2006/relationships/hyperlink" Target="http://www.dla.mil/portals/104/Images/Aviation/AviationEngineering/Engineering/PartCatalog/170713-D-ZZ999-4457.jpg" TargetMode="External"/><Relationship Id="rId28" Type="http://schemas.openxmlformats.org/officeDocument/2006/relationships/hyperlink" Target="http://www.dla.mil/portals/104/Images/Aviation/AviationEngineering/Engineering/PartCatalog/151015-D-ZZ999-0015.jpg" TargetMode="External"/><Relationship Id="rId49" Type="http://schemas.openxmlformats.org/officeDocument/2006/relationships/hyperlink" Target="http://www.dla.mil/portals/104/Images/Aviation/AviationEngineering/Engineering/PartCatalog/151015-D-ZZ999-6504.jpg" TargetMode="External"/><Relationship Id="rId114" Type="http://schemas.openxmlformats.org/officeDocument/2006/relationships/hyperlink" Target="http://www.dla.mil/portals/104/Images/Aviation/AviationEngineering/Engineering/PartCatalog/190702-D-ZZ999-1667.jpg" TargetMode="External"/><Relationship Id="rId60" Type="http://schemas.openxmlformats.org/officeDocument/2006/relationships/hyperlink" Target="http://www.dla.mil/portals/104/Images/Aviation/AviationEngineering/Engineering/PartCatalog/151015-D-ZZ999-1719.jpg" TargetMode="External"/><Relationship Id="rId81" Type="http://schemas.openxmlformats.org/officeDocument/2006/relationships/hyperlink" Target="http://www.dla.mil/portals/104/Images/Aviation/AviationEngineering/Engineering/PartCatalog/171114-D-ZZ999-3842.jpg" TargetMode="External"/><Relationship Id="rId135" Type="http://schemas.openxmlformats.org/officeDocument/2006/relationships/hyperlink" Target="http:/www.dla.mil/portals/104/Images/Aviation/AviationEngineering/Engineering/PartCatalog/200128-D-ZZ999-3343.jpg" TargetMode="External"/><Relationship Id="rId156" Type="http://schemas.openxmlformats.org/officeDocument/2006/relationships/hyperlink" Target="http://www.dla.mil/portals/104/Images/Aviation/AviationEngineering/Engineering/PartCatalog/201026-D-ZZ999-8901.jpg" TargetMode="External"/><Relationship Id="rId177" Type="http://schemas.openxmlformats.org/officeDocument/2006/relationships/hyperlink" Target="http://www.dla.mil/portals/104/Images/Aviation/AviationEngineering/Engineering/PartCatalog/240109-D-ZZ999-3021.jpg" TargetMode="External"/><Relationship Id="rId18" Type="http://schemas.openxmlformats.org/officeDocument/2006/relationships/hyperlink" Target="http://www.dla.mil/portals/104/Images/Aviation/AviationEngineering/Engineering/PartCatalog/160712-D-ZZ999-7902.jpg" TargetMode="External"/><Relationship Id="rId39" Type="http://schemas.openxmlformats.org/officeDocument/2006/relationships/hyperlink" Target="http://www.dla.mil/portals/104/Images/Aviation/AviationEngineering/Engineering/PartCatalog/151015-D-ZZ999-0548.jp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555"/>
  <sheetViews>
    <sheetView tabSelected="1" zoomScale="115" zoomScaleNormal="115" workbookViewId="0">
      <pane ySplit="1" topLeftCell="A2" activePane="bottomLeft" state="frozen"/>
      <selection pane="bottomLeft"/>
    </sheetView>
  </sheetViews>
  <sheetFormatPr defaultColWidth="4" defaultRowHeight="12" customHeight="1" x14ac:dyDescent="0.2"/>
  <cols>
    <col min="1" max="1" width="12.140625" style="68" customWidth="1"/>
    <col min="2" max="2" width="5.42578125" style="47" customWidth="1"/>
    <col min="3" max="3" width="10.5703125" style="109" customWidth="1"/>
    <col min="4" max="4" width="18.85546875" style="48" bestFit="1" customWidth="1"/>
    <col min="5" max="5" width="7.28515625" style="55" bestFit="1" customWidth="1"/>
    <col min="6" max="6" width="4.85546875" style="56" bestFit="1" customWidth="1"/>
    <col min="7" max="7" width="6" style="56" bestFit="1" customWidth="1"/>
    <col min="8" max="8" width="58.7109375" style="48" customWidth="1"/>
    <col min="9" max="9" width="16.5703125" style="48" hidden="1" customWidth="1"/>
    <col min="10" max="10" width="13.28515625" style="69" hidden="1" customWidth="1"/>
    <col min="11" max="11" width="6.42578125" style="70" bestFit="1" customWidth="1"/>
    <col min="12" max="12" width="5.140625" style="56" bestFit="1" customWidth="1"/>
    <col min="13" max="13" width="4.28515625" style="56" bestFit="1" customWidth="1"/>
    <col min="14" max="14" width="14.42578125" style="69" hidden="1" customWidth="1"/>
    <col min="15" max="15" width="9.85546875" style="69" hidden="1" customWidth="1"/>
    <col min="16" max="16" width="6.42578125" style="70" bestFit="1" customWidth="1"/>
    <col min="17" max="17" width="0" style="70" hidden="1" customWidth="1"/>
    <col min="18" max="18" width="4.140625" style="79" hidden="1" customWidth="1"/>
    <col min="19" max="19" width="8.7109375" style="132" hidden="1" customWidth="1"/>
    <col min="20" max="20" width="5.85546875" style="56" hidden="1" customWidth="1"/>
    <col min="21" max="21" width="11" style="112" hidden="1" customWidth="1"/>
    <col min="22" max="22" width="84.85546875" style="27" hidden="1" customWidth="1"/>
    <col min="23" max="23" width="219.85546875" style="27" hidden="1" customWidth="1"/>
    <col min="24" max="16384" width="4" style="27"/>
  </cols>
  <sheetData>
    <row r="1" spans="1:24" s="26" customFormat="1" ht="12.75" thickBot="1" x14ac:dyDescent="0.25">
      <c r="A1" s="5" t="s">
        <v>514</v>
      </c>
      <c r="B1" s="6" t="s">
        <v>0</v>
      </c>
      <c r="C1" s="7" t="s">
        <v>112</v>
      </c>
      <c r="D1" s="7" t="s">
        <v>1</v>
      </c>
      <c r="E1" s="7" t="s">
        <v>2</v>
      </c>
      <c r="F1" s="7" t="s">
        <v>3</v>
      </c>
      <c r="G1" s="7" t="s">
        <v>4</v>
      </c>
      <c r="H1" s="8" t="s">
        <v>5</v>
      </c>
      <c r="I1" s="8" t="s">
        <v>665</v>
      </c>
      <c r="J1" s="9" t="s">
        <v>666</v>
      </c>
      <c r="K1" s="16" t="s">
        <v>241</v>
      </c>
      <c r="L1" s="6" t="s">
        <v>212</v>
      </c>
      <c r="M1" s="6" t="s">
        <v>435</v>
      </c>
      <c r="N1" s="116" t="s">
        <v>436</v>
      </c>
      <c r="O1" s="116" t="s">
        <v>667</v>
      </c>
      <c r="P1" s="81" t="s">
        <v>118</v>
      </c>
      <c r="Q1" s="81" t="s">
        <v>119</v>
      </c>
      <c r="R1" s="82" t="s">
        <v>374</v>
      </c>
      <c r="S1" s="122" t="s">
        <v>882</v>
      </c>
      <c r="T1" s="6" t="s">
        <v>322</v>
      </c>
      <c r="U1" s="83" t="s">
        <v>339</v>
      </c>
      <c r="V1" s="6" t="s">
        <v>186</v>
      </c>
      <c r="W1" s="6" t="s">
        <v>153</v>
      </c>
    </row>
    <row r="2" spans="1:24" s="28" customFormat="1" x14ac:dyDescent="0.2">
      <c r="A2" s="25" t="s">
        <v>515</v>
      </c>
      <c r="B2" s="31">
        <v>1560</v>
      </c>
      <c r="C2" s="86" t="s">
        <v>267</v>
      </c>
      <c r="D2" s="2" t="s">
        <v>438</v>
      </c>
      <c r="E2" s="22" t="s">
        <v>144</v>
      </c>
      <c r="F2" s="13">
        <v>1</v>
      </c>
      <c r="G2" s="13" t="s">
        <v>7</v>
      </c>
      <c r="H2" s="12" t="s">
        <v>268</v>
      </c>
      <c r="I2" s="18">
        <f>K2*N2</f>
        <v>66816.960000000006</v>
      </c>
      <c r="J2" s="18">
        <f>K2*O2</f>
        <v>45116.119999999995</v>
      </c>
      <c r="K2" s="13">
        <v>28</v>
      </c>
      <c r="L2" s="30" t="s">
        <v>235</v>
      </c>
      <c r="M2" s="30" t="s">
        <v>236</v>
      </c>
      <c r="N2" s="119">
        <v>2386.3200000000002</v>
      </c>
      <c r="O2" s="119">
        <v>1611.29</v>
      </c>
      <c r="P2" s="133">
        <v>18</v>
      </c>
      <c r="Q2" s="13">
        <v>18</v>
      </c>
      <c r="R2" s="77">
        <v>200</v>
      </c>
      <c r="S2" s="123">
        <v>24.001000000000001</v>
      </c>
      <c r="T2" s="15" t="s">
        <v>235</v>
      </c>
      <c r="U2" s="34">
        <v>45575</v>
      </c>
      <c r="V2" s="87" t="s">
        <v>156</v>
      </c>
      <c r="W2" s="2" t="s">
        <v>269</v>
      </c>
      <c r="X2" s="27"/>
    </row>
    <row r="3" spans="1:24" s="28" customFormat="1" x14ac:dyDescent="0.2">
      <c r="A3" s="11" t="s">
        <v>515</v>
      </c>
      <c r="B3" s="13">
        <v>1560</v>
      </c>
      <c r="C3" s="1" t="s">
        <v>866</v>
      </c>
      <c r="D3" s="12" t="s">
        <v>867</v>
      </c>
      <c r="E3" s="22" t="s">
        <v>868</v>
      </c>
      <c r="F3" s="13">
        <v>3</v>
      </c>
      <c r="G3" s="13" t="s">
        <v>7</v>
      </c>
      <c r="H3" s="2" t="s">
        <v>869</v>
      </c>
      <c r="I3" s="18">
        <f>SUM(K3)*(N3)</f>
        <v>142051.92000000001</v>
      </c>
      <c r="J3" s="18">
        <f>K3*O3</f>
        <v>93887.6</v>
      </c>
      <c r="K3" s="29">
        <v>8</v>
      </c>
      <c r="L3" s="30" t="s">
        <v>235</v>
      </c>
      <c r="M3" s="30" t="s">
        <v>236</v>
      </c>
      <c r="N3" s="114">
        <v>17756.490000000002</v>
      </c>
      <c r="O3" s="18">
        <v>11735.95</v>
      </c>
      <c r="P3" s="29">
        <v>3</v>
      </c>
      <c r="Q3" s="13" t="s">
        <v>236</v>
      </c>
      <c r="R3" s="13">
        <v>759</v>
      </c>
      <c r="S3" s="124" t="s">
        <v>884</v>
      </c>
      <c r="T3" s="13" t="s">
        <v>236</v>
      </c>
      <c r="U3" s="13"/>
      <c r="V3" s="2" t="s">
        <v>323</v>
      </c>
      <c r="W3" s="2" t="s">
        <v>870</v>
      </c>
      <c r="X3" s="27"/>
    </row>
    <row r="4" spans="1:24" s="28" customFormat="1" ht="12.75" customHeight="1" x14ac:dyDescent="0.2">
      <c r="A4" s="11" t="s">
        <v>515</v>
      </c>
      <c r="B4" s="31">
        <v>1560</v>
      </c>
      <c r="C4" s="86" t="s">
        <v>142</v>
      </c>
      <c r="D4" s="12" t="s">
        <v>143</v>
      </c>
      <c r="E4" s="22" t="s">
        <v>144</v>
      </c>
      <c r="F4" s="33">
        <v>3</v>
      </c>
      <c r="G4" s="33" t="s">
        <v>7</v>
      </c>
      <c r="H4" s="19" t="s">
        <v>145</v>
      </c>
      <c r="I4" s="18">
        <f>SUM(K4)*(N4)</f>
        <v>128912.22</v>
      </c>
      <c r="J4" s="18">
        <f>SUM(K4)*(O4)</f>
        <v>85203.06</v>
      </c>
      <c r="K4" s="33">
        <v>6</v>
      </c>
      <c r="L4" s="30" t="s">
        <v>235</v>
      </c>
      <c r="M4" s="30" t="s">
        <v>235</v>
      </c>
      <c r="N4" s="118">
        <v>21485.37</v>
      </c>
      <c r="O4" s="118">
        <v>14200.51</v>
      </c>
      <c r="P4" s="33">
        <v>29</v>
      </c>
      <c r="Q4" s="33">
        <v>0</v>
      </c>
      <c r="R4" s="78">
        <v>281</v>
      </c>
      <c r="S4" s="125">
        <v>7.5030000000000001</v>
      </c>
      <c r="T4" s="13" t="s">
        <v>236</v>
      </c>
      <c r="U4" s="43"/>
      <c r="V4" s="88" t="s">
        <v>156</v>
      </c>
      <c r="W4" s="2" t="s">
        <v>181</v>
      </c>
      <c r="X4" s="27"/>
    </row>
    <row r="5" spans="1:24" x14ac:dyDescent="0.2">
      <c r="A5" s="25" t="s">
        <v>515</v>
      </c>
      <c r="B5" s="31">
        <v>1560</v>
      </c>
      <c r="C5" s="3" t="s">
        <v>631</v>
      </c>
      <c r="D5" s="12" t="s">
        <v>632</v>
      </c>
      <c r="E5" s="22" t="s">
        <v>293</v>
      </c>
      <c r="F5" s="13">
        <v>3</v>
      </c>
      <c r="G5" s="13" t="s">
        <v>7</v>
      </c>
      <c r="H5" s="12" t="s">
        <v>633</v>
      </c>
      <c r="I5" s="18">
        <f>K5*N5</f>
        <v>6916.9500000000007</v>
      </c>
      <c r="J5" s="18">
        <f>K5*O5</f>
        <v>4670.46</v>
      </c>
      <c r="K5" s="102">
        <v>3</v>
      </c>
      <c r="L5" s="30" t="s">
        <v>235</v>
      </c>
      <c r="M5" s="30" t="s">
        <v>235</v>
      </c>
      <c r="N5" s="119">
        <v>2305.65</v>
      </c>
      <c r="O5" s="119">
        <v>1556.82</v>
      </c>
      <c r="P5" s="13">
        <v>581</v>
      </c>
      <c r="Q5" s="13">
        <v>0</v>
      </c>
      <c r="R5" s="77">
        <v>620</v>
      </c>
      <c r="S5" s="123">
        <v>48.292000000000002</v>
      </c>
      <c r="T5" s="15" t="s">
        <v>235</v>
      </c>
      <c r="U5" s="34" t="s">
        <v>885</v>
      </c>
      <c r="V5" s="89" t="s">
        <v>167</v>
      </c>
      <c r="W5" s="12" t="s">
        <v>213</v>
      </c>
      <c r="X5" s="28"/>
    </row>
    <row r="6" spans="1:24" x14ac:dyDescent="0.2">
      <c r="A6" s="25" t="s">
        <v>515</v>
      </c>
      <c r="B6" s="90">
        <v>1560</v>
      </c>
      <c r="C6" s="86" t="s">
        <v>108</v>
      </c>
      <c r="D6" s="40">
        <v>649937</v>
      </c>
      <c r="E6" s="33">
        <v>99551</v>
      </c>
      <c r="F6" s="33">
        <v>3</v>
      </c>
      <c r="G6" s="33" t="s">
        <v>8</v>
      </c>
      <c r="H6" s="20" t="s">
        <v>111</v>
      </c>
      <c r="I6" s="32">
        <f>SUM(K6)*(N6)</f>
        <v>444122.64</v>
      </c>
      <c r="J6" s="32">
        <f>SUM(K6)*(O6)</f>
        <v>299880.36</v>
      </c>
      <c r="K6" s="33">
        <v>468</v>
      </c>
      <c r="L6" s="35" t="s">
        <v>236</v>
      </c>
      <c r="M6" s="35" t="s">
        <v>236</v>
      </c>
      <c r="N6" s="118">
        <v>948.98</v>
      </c>
      <c r="O6" s="118">
        <v>640.77</v>
      </c>
      <c r="P6" s="33">
        <v>183</v>
      </c>
      <c r="Q6" s="33">
        <v>0</v>
      </c>
      <c r="R6" s="78">
        <v>400</v>
      </c>
      <c r="S6" s="125">
        <v>579.50199999999995</v>
      </c>
      <c r="T6" s="23" t="s">
        <v>235</v>
      </c>
      <c r="U6" s="34">
        <v>46873</v>
      </c>
      <c r="V6" s="88" t="s">
        <v>160</v>
      </c>
      <c r="W6" s="4" t="s">
        <v>159</v>
      </c>
    </row>
    <row r="7" spans="1:24" x14ac:dyDescent="0.2">
      <c r="A7" s="11" t="s">
        <v>515</v>
      </c>
      <c r="B7" s="90">
        <v>1560</v>
      </c>
      <c r="C7" s="86" t="s">
        <v>668</v>
      </c>
      <c r="D7" s="40" t="s">
        <v>669</v>
      </c>
      <c r="E7" s="35" t="s">
        <v>80</v>
      </c>
      <c r="F7" s="33">
        <v>1</v>
      </c>
      <c r="G7" s="33" t="s">
        <v>10</v>
      </c>
      <c r="H7" s="40" t="s">
        <v>670</v>
      </c>
      <c r="I7" s="32">
        <f>K7*N7</f>
        <v>81222.64</v>
      </c>
      <c r="J7" s="32">
        <f>K7*O7</f>
        <v>54843.240000000005</v>
      </c>
      <c r="K7" s="33">
        <v>41</v>
      </c>
      <c r="L7" s="41" t="s">
        <v>235</v>
      </c>
      <c r="M7" s="41" t="s">
        <v>236</v>
      </c>
      <c r="N7" s="118">
        <v>1981.04</v>
      </c>
      <c r="O7" s="118">
        <v>1337.64</v>
      </c>
      <c r="P7" s="33">
        <v>34</v>
      </c>
      <c r="Q7" s="33">
        <v>0</v>
      </c>
      <c r="R7" s="78">
        <v>81</v>
      </c>
      <c r="S7" s="125">
        <v>36.506999999999998</v>
      </c>
      <c r="T7" s="15" t="s">
        <v>235</v>
      </c>
      <c r="U7" s="34"/>
      <c r="V7" s="87" t="s">
        <v>671</v>
      </c>
      <c r="W7" s="2" t="s">
        <v>672</v>
      </c>
    </row>
    <row r="8" spans="1:24" x14ac:dyDescent="0.2">
      <c r="A8" s="11" t="s">
        <v>515</v>
      </c>
      <c r="B8" s="13">
        <v>1560</v>
      </c>
      <c r="C8" s="91" t="s">
        <v>391</v>
      </c>
      <c r="D8" s="12" t="s">
        <v>392</v>
      </c>
      <c r="E8" s="22" t="s">
        <v>23</v>
      </c>
      <c r="F8" s="33">
        <v>3</v>
      </c>
      <c r="G8" s="33" t="s">
        <v>8</v>
      </c>
      <c r="H8" s="12" t="s">
        <v>393</v>
      </c>
      <c r="I8" s="18">
        <f>K8*N8</f>
        <v>139165.88</v>
      </c>
      <c r="J8" s="18">
        <f>K8*O8</f>
        <v>91980</v>
      </c>
      <c r="K8" s="33">
        <v>28</v>
      </c>
      <c r="L8" s="30" t="s">
        <v>235</v>
      </c>
      <c r="M8" s="30" t="s">
        <v>236</v>
      </c>
      <c r="N8" s="118">
        <v>4970.21</v>
      </c>
      <c r="O8" s="118">
        <v>3285</v>
      </c>
      <c r="P8" s="33">
        <v>25</v>
      </c>
      <c r="Q8" s="33">
        <v>0</v>
      </c>
      <c r="R8" s="78">
        <v>332</v>
      </c>
      <c r="S8" s="125">
        <v>42.506</v>
      </c>
      <c r="T8" s="13" t="s">
        <v>236</v>
      </c>
      <c r="U8" s="43"/>
      <c r="V8" s="87" t="s">
        <v>160</v>
      </c>
      <c r="W8" s="2" t="s">
        <v>394</v>
      </c>
      <c r="X8" s="28"/>
    </row>
    <row r="9" spans="1:24" hidden="1" x14ac:dyDescent="0.2">
      <c r="A9" s="25" t="s">
        <v>515</v>
      </c>
      <c r="B9" s="15">
        <v>1560</v>
      </c>
      <c r="C9" s="1" t="s">
        <v>516</v>
      </c>
      <c r="D9" s="14">
        <v>770210</v>
      </c>
      <c r="E9" s="23" t="s">
        <v>517</v>
      </c>
      <c r="F9" s="15">
        <v>1</v>
      </c>
      <c r="G9" s="15" t="s">
        <v>8</v>
      </c>
      <c r="H9" s="14" t="s">
        <v>518</v>
      </c>
      <c r="I9" s="17">
        <f>K9*N9</f>
        <v>36765</v>
      </c>
      <c r="J9" s="17">
        <f>K9*O9</f>
        <v>24300</v>
      </c>
      <c r="K9" s="15">
        <v>225</v>
      </c>
      <c r="L9" s="37" t="s">
        <v>235</v>
      </c>
      <c r="M9" s="37" t="s">
        <v>236</v>
      </c>
      <c r="N9" s="117">
        <v>163.4</v>
      </c>
      <c r="O9" s="117">
        <v>108</v>
      </c>
      <c r="P9" s="84">
        <v>0</v>
      </c>
      <c r="Q9" s="15">
        <v>10</v>
      </c>
      <c r="R9" s="85">
        <v>500</v>
      </c>
      <c r="S9" s="126">
        <v>19.417000000000002</v>
      </c>
      <c r="T9" s="13" t="s">
        <v>235</v>
      </c>
      <c r="U9" s="34">
        <v>46588</v>
      </c>
      <c r="V9" s="87" t="s">
        <v>167</v>
      </c>
      <c r="W9" s="2" t="s">
        <v>519</v>
      </c>
    </row>
    <row r="10" spans="1:24" x14ac:dyDescent="0.2">
      <c r="A10" s="25" t="s">
        <v>515</v>
      </c>
      <c r="B10" s="31">
        <v>1560</v>
      </c>
      <c r="C10" s="86" t="s">
        <v>139</v>
      </c>
      <c r="D10" s="12" t="s">
        <v>140</v>
      </c>
      <c r="E10" s="22" t="s">
        <v>19</v>
      </c>
      <c r="F10" s="33">
        <v>1</v>
      </c>
      <c r="G10" s="33" t="s">
        <v>7</v>
      </c>
      <c r="H10" s="19" t="s">
        <v>141</v>
      </c>
      <c r="I10" s="18">
        <f>SUM(K10)*(N10)</f>
        <v>77390.87999999999</v>
      </c>
      <c r="J10" s="18">
        <f>SUM(K10)*(O10)</f>
        <v>51150</v>
      </c>
      <c r="K10" s="33">
        <v>186</v>
      </c>
      <c r="L10" s="30" t="s">
        <v>236</v>
      </c>
      <c r="M10" s="30" t="s">
        <v>236</v>
      </c>
      <c r="N10" s="118">
        <v>416.08</v>
      </c>
      <c r="O10" s="118">
        <v>275</v>
      </c>
      <c r="P10" s="33">
        <v>223</v>
      </c>
      <c r="Q10" s="33">
        <v>0</v>
      </c>
      <c r="R10" s="78">
        <v>130</v>
      </c>
      <c r="S10" s="125">
        <v>18.25</v>
      </c>
      <c r="T10" s="15" t="s">
        <v>235</v>
      </c>
      <c r="U10" s="34">
        <v>44408</v>
      </c>
      <c r="V10" s="88" t="s">
        <v>156</v>
      </c>
      <c r="W10" s="2" t="s">
        <v>202</v>
      </c>
    </row>
    <row r="11" spans="1:24" x14ac:dyDescent="0.2">
      <c r="A11" s="11" t="s">
        <v>515</v>
      </c>
      <c r="B11" s="13">
        <v>1560</v>
      </c>
      <c r="C11" s="3" t="s">
        <v>520</v>
      </c>
      <c r="D11" s="2" t="s">
        <v>521</v>
      </c>
      <c r="E11" s="22" t="s">
        <v>522</v>
      </c>
      <c r="F11" s="33">
        <v>3</v>
      </c>
      <c r="G11" s="33" t="s">
        <v>7</v>
      </c>
      <c r="H11" s="12" t="s">
        <v>523</v>
      </c>
      <c r="I11" s="18">
        <f>K11*N11</f>
        <v>5108684.03</v>
      </c>
      <c r="J11" s="18">
        <f>K11*O11</f>
        <v>3376526.3200000003</v>
      </c>
      <c r="K11" s="33">
        <v>83</v>
      </c>
      <c r="L11" s="30" t="s">
        <v>235</v>
      </c>
      <c r="M11" s="30" t="s">
        <v>235</v>
      </c>
      <c r="N11" s="118">
        <v>61550.41</v>
      </c>
      <c r="O11" s="118">
        <v>40681.040000000001</v>
      </c>
      <c r="P11" s="33">
        <v>189</v>
      </c>
      <c r="Q11" s="33">
        <v>0</v>
      </c>
      <c r="R11" s="78">
        <v>999</v>
      </c>
      <c r="S11" s="125">
        <v>6.51</v>
      </c>
      <c r="T11" s="13" t="s">
        <v>236</v>
      </c>
      <c r="U11" s="43"/>
      <c r="V11" s="92" t="s">
        <v>524</v>
      </c>
      <c r="W11" s="2" t="s">
        <v>525</v>
      </c>
    </row>
    <row r="12" spans="1:24" x14ac:dyDescent="0.2">
      <c r="A12" s="25" t="s">
        <v>515</v>
      </c>
      <c r="B12" s="13">
        <v>1560</v>
      </c>
      <c r="C12" s="3" t="s">
        <v>673</v>
      </c>
      <c r="D12" s="40" t="s">
        <v>674</v>
      </c>
      <c r="E12" s="35" t="s">
        <v>675</v>
      </c>
      <c r="F12" s="33">
        <v>1</v>
      </c>
      <c r="G12" s="33" t="s">
        <v>7</v>
      </c>
      <c r="H12" s="12" t="s">
        <v>676</v>
      </c>
      <c r="I12" s="18">
        <f>K12*N12</f>
        <v>271946.82999999996</v>
      </c>
      <c r="J12" s="18">
        <f>K12*O12</f>
        <v>183624.01</v>
      </c>
      <c r="K12" s="33">
        <v>131</v>
      </c>
      <c r="L12" s="30" t="s">
        <v>235</v>
      </c>
      <c r="M12" s="30" t="s">
        <v>235</v>
      </c>
      <c r="N12" s="118">
        <v>2075.9299999999998</v>
      </c>
      <c r="O12" s="118">
        <v>1401.71</v>
      </c>
      <c r="P12" s="33">
        <v>133</v>
      </c>
      <c r="Q12" s="33">
        <v>0</v>
      </c>
      <c r="R12" s="78">
        <v>189</v>
      </c>
      <c r="S12" s="125">
        <v>11.257</v>
      </c>
      <c r="T12" s="15" t="s">
        <v>235</v>
      </c>
      <c r="U12" s="34">
        <v>46215</v>
      </c>
      <c r="V12" s="89" t="s">
        <v>677</v>
      </c>
      <c r="W12" s="2" t="s">
        <v>678</v>
      </c>
      <c r="X12" s="28"/>
    </row>
    <row r="13" spans="1:24" hidden="1" x14ac:dyDescent="0.2">
      <c r="A13" s="11" t="s">
        <v>515</v>
      </c>
      <c r="B13" s="13">
        <v>1560</v>
      </c>
      <c r="C13" s="91" t="s">
        <v>679</v>
      </c>
      <c r="D13" s="14" t="s">
        <v>680</v>
      </c>
      <c r="E13" s="23" t="s">
        <v>681</v>
      </c>
      <c r="F13" s="15">
        <v>3</v>
      </c>
      <c r="G13" s="15" t="s">
        <v>6</v>
      </c>
      <c r="H13" s="14" t="s">
        <v>676</v>
      </c>
      <c r="I13" s="17">
        <f>K13*N13</f>
        <v>73157</v>
      </c>
      <c r="J13" s="17">
        <f>K13*O13</f>
        <v>52744.58</v>
      </c>
      <c r="K13" s="15">
        <v>98</v>
      </c>
      <c r="L13" s="37" t="s">
        <v>235</v>
      </c>
      <c r="M13" s="37" t="s">
        <v>236</v>
      </c>
      <c r="N13" s="117">
        <v>746.5</v>
      </c>
      <c r="O13" s="117">
        <v>538.21</v>
      </c>
      <c r="P13" s="84">
        <v>0</v>
      </c>
      <c r="Q13" s="15">
        <v>6</v>
      </c>
      <c r="R13" s="85">
        <v>30</v>
      </c>
      <c r="S13" s="126">
        <v>128.00299999999999</v>
      </c>
      <c r="T13" s="13" t="s">
        <v>236</v>
      </c>
      <c r="U13" s="34"/>
      <c r="V13" s="87" t="s">
        <v>156</v>
      </c>
      <c r="W13" s="2" t="s">
        <v>682</v>
      </c>
    </row>
    <row r="14" spans="1:24" s="28" customFormat="1" hidden="1" x14ac:dyDescent="0.2">
      <c r="A14" s="11" t="s">
        <v>515</v>
      </c>
      <c r="B14" s="36">
        <v>1560</v>
      </c>
      <c r="C14" s="86" t="s">
        <v>634</v>
      </c>
      <c r="D14" s="14" t="s">
        <v>635</v>
      </c>
      <c r="E14" s="15">
        <v>97499</v>
      </c>
      <c r="F14" s="15">
        <v>3</v>
      </c>
      <c r="G14" s="15" t="s">
        <v>11</v>
      </c>
      <c r="H14" s="38" t="s">
        <v>636</v>
      </c>
      <c r="I14" s="17">
        <f>SUM(K14)*(N14)</f>
        <v>0</v>
      </c>
      <c r="J14" s="17">
        <f>SUM(K14)*(O14)</f>
        <v>0</v>
      </c>
      <c r="K14" s="84">
        <v>0</v>
      </c>
      <c r="L14" s="37" t="s">
        <v>235</v>
      </c>
      <c r="M14" s="37" t="s">
        <v>236</v>
      </c>
      <c r="N14" s="117">
        <v>28.42</v>
      </c>
      <c r="O14" s="117">
        <v>20.49</v>
      </c>
      <c r="P14" s="15">
        <v>934</v>
      </c>
      <c r="Q14" s="15">
        <v>0</v>
      </c>
      <c r="R14" s="85">
        <v>30</v>
      </c>
      <c r="S14" s="126">
        <v>0</v>
      </c>
      <c r="T14" s="15" t="s">
        <v>235</v>
      </c>
      <c r="U14" s="34"/>
      <c r="V14" s="88" t="s">
        <v>156</v>
      </c>
      <c r="W14" s="2" t="s">
        <v>637</v>
      </c>
    </row>
    <row r="15" spans="1:24" s="28" customFormat="1" x14ac:dyDescent="0.2">
      <c r="A15" s="11" t="s">
        <v>515</v>
      </c>
      <c r="B15" s="31">
        <v>1560</v>
      </c>
      <c r="C15" s="93" t="s">
        <v>526</v>
      </c>
      <c r="D15" s="44" t="s">
        <v>527</v>
      </c>
      <c r="E15" s="45" t="s">
        <v>500</v>
      </c>
      <c r="F15" s="33">
        <v>3</v>
      </c>
      <c r="G15" s="33" t="s">
        <v>11</v>
      </c>
      <c r="H15" s="19" t="s">
        <v>683</v>
      </c>
      <c r="I15" s="18">
        <f t="shared" ref="I15" si="0">K15*N15</f>
        <v>134985.1</v>
      </c>
      <c r="J15" s="18">
        <f t="shared" ref="J15" si="1">K15*O15</f>
        <v>97321.52</v>
      </c>
      <c r="K15" s="33">
        <v>271</v>
      </c>
      <c r="L15" s="31" t="s">
        <v>236</v>
      </c>
      <c r="M15" s="31" t="s">
        <v>236</v>
      </c>
      <c r="N15" s="118">
        <v>498.1</v>
      </c>
      <c r="O15" s="118">
        <v>359.12</v>
      </c>
      <c r="P15" s="33">
        <v>15</v>
      </c>
      <c r="Q15" s="33">
        <v>0</v>
      </c>
      <c r="R15" s="78">
        <v>30</v>
      </c>
      <c r="S15" s="125">
        <v>24.33</v>
      </c>
      <c r="T15" s="31" t="s">
        <v>236</v>
      </c>
      <c r="U15" s="31"/>
      <c r="V15" s="48" t="s">
        <v>156</v>
      </c>
      <c r="W15" s="48" t="s">
        <v>528</v>
      </c>
    </row>
    <row r="16" spans="1:24" s="28" customFormat="1" x14ac:dyDescent="0.2">
      <c r="A16" s="25" t="s">
        <v>515</v>
      </c>
      <c r="B16" s="13">
        <v>1560</v>
      </c>
      <c r="C16" s="91" t="s">
        <v>684</v>
      </c>
      <c r="D16" s="12" t="s">
        <v>685</v>
      </c>
      <c r="E16" s="22" t="s">
        <v>663</v>
      </c>
      <c r="F16" s="33">
        <v>3</v>
      </c>
      <c r="G16" s="33" t="s">
        <v>8</v>
      </c>
      <c r="H16" s="12" t="s">
        <v>686</v>
      </c>
      <c r="I16" s="18">
        <f>K16*N16</f>
        <v>13781</v>
      </c>
      <c r="J16" s="18">
        <f>K16*O16</f>
        <v>9305.2000000000007</v>
      </c>
      <c r="K16" s="33">
        <v>5</v>
      </c>
      <c r="L16" s="30" t="s">
        <v>236</v>
      </c>
      <c r="M16" s="30" t="s">
        <v>236</v>
      </c>
      <c r="N16" s="118">
        <v>2756.2</v>
      </c>
      <c r="O16" s="118">
        <v>1861.04</v>
      </c>
      <c r="P16" s="33">
        <v>28</v>
      </c>
      <c r="Q16" s="33">
        <v>0</v>
      </c>
      <c r="R16" s="78">
        <v>510</v>
      </c>
      <c r="S16" s="125">
        <v>9.0050000000000008</v>
      </c>
      <c r="T16" s="15" t="s">
        <v>235</v>
      </c>
      <c r="U16" s="34" t="s">
        <v>855</v>
      </c>
      <c r="V16" s="87" t="s">
        <v>156</v>
      </c>
      <c r="W16" s="2" t="s">
        <v>687</v>
      </c>
      <c r="X16" s="27"/>
    </row>
    <row r="17" spans="1:24" x14ac:dyDescent="0.2">
      <c r="A17" s="11" t="s">
        <v>529</v>
      </c>
      <c r="B17" s="13">
        <v>1560</v>
      </c>
      <c r="C17" s="94" t="s">
        <v>376</v>
      </c>
      <c r="D17" s="2" t="s">
        <v>377</v>
      </c>
      <c r="E17" s="13">
        <v>97499</v>
      </c>
      <c r="F17" s="33">
        <v>3</v>
      </c>
      <c r="G17" s="33" t="s">
        <v>7</v>
      </c>
      <c r="H17" s="12" t="s">
        <v>378</v>
      </c>
      <c r="I17" s="18">
        <f>K17*N17</f>
        <v>46997.369999999995</v>
      </c>
      <c r="J17" s="18">
        <f>K17*O17</f>
        <v>33884.200000000004</v>
      </c>
      <c r="K17" s="33">
        <v>7</v>
      </c>
      <c r="L17" s="30" t="s">
        <v>235</v>
      </c>
      <c r="M17" s="30" t="s">
        <v>235</v>
      </c>
      <c r="N17" s="118">
        <v>6713.91</v>
      </c>
      <c r="O17" s="118">
        <v>4840.6000000000004</v>
      </c>
      <c r="P17" s="33">
        <v>41</v>
      </c>
      <c r="Q17" s="33">
        <v>0</v>
      </c>
      <c r="R17" s="78">
        <v>30</v>
      </c>
      <c r="S17" s="125">
        <v>0.22</v>
      </c>
      <c r="T17" s="13" t="s">
        <v>236</v>
      </c>
      <c r="U17" s="43"/>
      <c r="V17" s="87" t="s">
        <v>156</v>
      </c>
      <c r="W17" s="2" t="s">
        <v>379</v>
      </c>
    </row>
    <row r="18" spans="1:24" hidden="1" x14ac:dyDescent="0.2">
      <c r="A18" s="11" t="s">
        <v>529</v>
      </c>
      <c r="B18" s="36">
        <v>1560</v>
      </c>
      <c r="C18" s="86" t="s">
        <v>688</v>
      </c>
      <c r="D18" s="57" t="s">
        <v>689</v>
      </c>
      <c r="E18" s="53" t="s">
        <v>690</v>
      </c>
      <c r="F18" s="15">
        <v>3</v>
      </c>
      <c r="G18" s="15" t="s">
        <v>7</v>
      </c>
      <c r="H18" s="80" t="s">
        <v>691</v>
      </c>
      <c r="I18" s="17">
        <f>K18*N18</f>
        <v>618150.72</v>
      </c>
      <c r="J18" s="17">
        <f>K18*O18</f>
        <v>408559.8</v>
      </c>
      <c r="K18" s="15">
        <v>132</v>
      </c>
      <c r="L18" s="36" t="s">
        <v>235</v>
      </c>
      <c r="M18" s="36" t="s">
        <v>235</v>
      </c>
      <c r="N18" s="117">
        <v>4682.96</v>
      </c>
      <c r="O18" s="117">
        <v>3095.15</v>
      </c>
      <c r="P18" s="84">
        <v>0</v>
      </c>
      <c r="Q18" s="15">
        <v>13</v>
      </c>
      <c r="R18" s="85">
        <v>545</v>
      </c>
      <c r="S18" s="126">
        <v>6.96</v>
      </c>
      <c r="T18" s="36" t="s">
        <v>236</v>
      </c>
      <c r="U18" s="95"/>
      <c r="V18" s="89" t="s">
        <v>156</v>
      </c>
      <c r="W18" s="12" t="s">
        <v>692</v>
      </c>
    </row>
    <row r="19" spans="1:24" x14ac:dyDescent="0.2">
      <c r="A19" s="25" t="s">
        <v>529</v>
      </c>
      <c r="B19" s="13">
        <v>1620</v>
      </c>
      <c r="C19" s="91" t="s">
        <v>448</v>
      </c>
      <c r="D19" s="12">
        <v>37938</v>
      </c>
      <c r="E19" s="22" t="s">
        <v>61</v>
      </c>
      <c r="F19" s="33">
        <v>1</v>
      </c>
      <c r="G19" s="33" t="s">
        <v>15</v>
      </c>
      <c r="H19" s="12" t="s">
        <v>449</v>
      </c>
      <c r="I19" s="18">
        <f>K19*N19</f>
        <v>181484.00999999998</v>
      </c>
      <c r="J19" s="18">
        <f>K19*O19</f>
        <v>122540.31</v>
      </c>
      <c r="K19" s="33">
        <v>513</v>
      </c>
      <c r="L19" s="30" t="s">
        <v>235</v>
      </c>
      <c r="M19" s="30" t="s">
        <v>236</v>
      </c>
      <c r="N19" s="118">
        <v>353.77</v>
      </c>
      <c r="O19" s="118">
        <v>238.87</v>
      </c>
      <c r="P19" s="33">
        <v>829</v>
      </c>
      <c r="Q19" s="33">
        <v>0</v>
      </c>
      <c r="R19" s="78">
        <v>285</v>
      </c>
      <c r="S19" s="125">
        <v>51.707999999999998</v>
      </c>
      <c r="T19" s="15" t="s">
        <v>235</v>
      </c>
      <c r="U19" s="34"/>
      <c r="V19" s="87" t="s">
        <v>311</v>
      </c>
      <c r="W19" s="2" t="s">
        <v>450</v>
      </c>
    </row>
    <row r="20" spans="1:24" x14ac:dyDescent="0.2">
      <c r="A20" s="11" t="s">
        <v>529</v>
      </c>
      <c r="B20" s="31">
        <v>1620</v>
      </c>
      <c r="C20" s="86" t="s">
        <v>123</v>
      </c>
      <c r="D20" s="40">
        <v>2560618</v>
      </c>
      <c r="E20" s="33">
        <v>45934</v>
      </c>
      <c r="F20" s="33">
        <v>3</v>
      </c>
      <c r="G20" s="33" t="s">
        <v>7</v>
      </c>
      <c r="H20" s="20" t="s">
        <v>124</v>
      </c>
      <c r="I20" s="32">
        <f>SUM(K20)*(N20)</f>
        <v>349126.47000000003</v>
      </c>
      <c r="J20" s="32">
        <f>SUM(K20)*(O20)</f>
        <v>230751.18</v>
      </c>
      <c r="K20" s="33">
        <v>27</v>
      </c>
      <c r="L20" s="30" t="s">
        <v>236</v>
      </c>
      <c r="M20" s="30" t="s">
        <v>235</v>
      </c>
      <c r="N20" s="118">
        <v>12930.61</v>
      </c>
      <c r="O20" s="118">
        <v>8546.34</v>
      </c>
      <c r="P20" s="33">
        <v>5</v>
      </c>
      <c r="Q20" s="33">
        <v>19</v>
      </c>
      <c r="R20" s="78">
        <v>700</v>
      </c>
      <c r="S20" s="125">
        <v>1.8879999999999999</v>
      </c>
      <c r="T20" s="13" t="s">
        <v>236</v>
      </c>
      <c r="U20" s="43"/>
      <c r="V20" s="88" t="s">
        <v>156</v>
      </c>
      <c r="W20" s="2" t="s">
        <v>165</v>
      </c>
    </row>
    <row r="21" spans="1:24" x14ac:dyDescent="0.2">
      <c r="A21" s="11" t="s">
        <v>534</v>
      </c>
      <c r="B21" s="31">
        <v>1620</v>
      </c>
      <c r="C21" s="86" t="s">
        <v>82</v>
      </c>
      <c r="D21" s="12" t="s">
        <v>83</v>
      </c>
      <c r="E21" s="22" t="s">
        <v>19</v>
      </c>
      <c r="F21" s="33">
        <v>3</v>
      </c>
      <c r="G21" s="33" t="s">
        <v>7</v>
      </c>
      <c r="H21" s="19" t="s">
        <v>84</v>
      </c>
      <c r="I21" s="18">
        <f>SUM(K21)*(N21)</f>
        <v>38553.659999999996</v>
      </c>
      <c r="J21" s="18">
        <f>SUM(K21)*(O21)</f>
        <v>26032.14</v>
      </c>
      <c r="K21" s="33">
        <v>18</v>
      </c>
      <c r="L21" s="30" t="s">
        <v>235</v>
      </c>
      <c r="M21" s="30" t="s">
        <v>235</v>
      </c>
      <c r="N21" s="118">
        <v>2141.87</v>
      </c>
      <c r="O21" s="118">
        <v>1446.23</v>
      </c>
      <c r="P21" s="33">
        <v>35</v>
      </c>
      <c r="Q21" s="33">
        <v>0</v>
      </c>
      <c r="R21" s="78">
        <v>370</v>
      </c>
      <c r="S21" s="125">
        <v>19.503</v>
      </c>
      <c r="T21" s="23" t="s">
        <v>235</v>
      </c>
      <c r="U21" s="34"/>
      <c r="V21" s="88" t="s">
        <v>185</v>
      </c>
      <c r="W21" s="4" t="s">
        <v>200</v>
      </c>
      <c r="X21" s="28"/>
    </row>
    <row r="22" spans="1:24" x14ac:dyDescent="0.2">
      <c r="A22" s="11" t="s">
        <v>529</v>
      </c>
      <c r="B22" s="13">
        <v>1630</v>
      </c>
      <c r="C22" s="3" t="s">
        <v>693</v>
      </c>
      <c r="D22" s="12" t="s">
        <v>694</v>
      </c>
      <c r="E22" s="22" t="s">
        <v>504</v>
      </c>
      <c r="F22" s="33">
        <v>3</v>
      </c>
      <c r="G22" s="33" t="s">
        <v>11</v>
      </c>
      <c r="H22" s="2" t="s">
        <v>695</v>
      </c>
      <c r="I22" s="18">
        <f>K22*N22</f>
        <v>56210.879999999997</v>
      </c>
      <c r="J22" s="18">
        <f>K22*O22</f>
        <v>37152</v>
      </c>
      <c r="K22" s="33">
        <v>24</v>
      </c>
      <c r="L22" s="37" t="s">
        <v>236</v>
      </c>
      <c r="M22" s="37" t="s">
        <v>236</v>
      </c>
      <c r="N22" s="118">
        <v>2342.12</v>
      </c>
      <c r="O22" s="118">
        <v>1548</v>
      </c>
      <c r="P22" s="33">
        <v>30</v>
      </c>
      <c r="Q22" s="33">
        <v>0</v>
      </c>
      <c r="R22" s="78">
        <v>162</v>
      </c>
      <c r="S22" s="125">
        <v>1.548</v>
      </c>
      <c r="T22" s="13" t="s">
        <v>236</v>
      </c>
      <c r="U22" s="75"/>
      <c r="V22" s="87" t="s">
        <v>455</v>
      </c>
      <c r="W22" s="2" t="s">
        <v>696</v>
      </c>
    </row>
    <row r="23" spans="1:24" x14ac:dyDescent="0.2">
      <c r="A23" s="11" t="s">
        <v>529</v>
      </c>
      <c r="B23" s="13">
        <v>1630</v>
      </c>
      <c r="C23" s="91" t="s">
        <v>447</v>
      </c>
      <c r="D23" s="12" t="s">
        <v>697</v>
      </c>
      <c r="E23" s="22" t="s">
        <v>27</v>
      </c>
      <c r="F23" s="33">
        <v>3</v>
      </c>
      <c r="G23" s="33" t="s">
        <v>15</v>
      </c>
      <c r="H23" s="12" t="s">
        <v>698</v>
      </c>
      <c r="I23" s="18">
        <f>K23*N23</f>
        <v>43842.119999999995</v>
      </c>
      <c r="J23" s="18">
        <f>K23*O23</f>
        <v>28976.920000000002</v>
      </c>
      <c r="K23" s="33">
        <v>28</v>
      </c>
      <c r="L23" s="30" t="s">
        <v>236</v>
      </c>
      <c r="M23" s="30" t="s">
        <v>236</v>
      </c>
      <c r="N23" s="118">
        <v>1565.79</v>
      </c>
      <c r="O23" s="118">
        <v>1034.8900000000001</v>
      </c>
      <c r="P23" s="33">
        <v>95</v>
      </c>
      <c r="Q23" s="33">
        <v>0</v>
      </c>
      <c r="R23" s="78">
        <v>500</v>
      </c>
      <c r="S23" s="125">
        <v>3.4169999999999998</v>
      </c>
      <c r="T23" s="15" t="s">
        <v>236</v>
      </c>
      <c r="U23" s="34"/>
      <c r="V23" s="87" t="s">
        <v>641</v>
      </c>
      <c r="W23" s="2" t="s">
        <v>699</v>
      </c>
    </row>
    <row r="24" spans="1:24" x14ac:dyDescent="0.2">
      <c r="A24" s="11" t="s">
        <v>529</v>
      </c>
      <c r="B24" s="22" t="s">
        <v>700</v>
      </c>
      <c r="C24" s="91" t="s">
        <v>701</v>
      </c>
      <c r="D24" s="12" t="s">
        <v>702</v>
      </c>
      <c r="E24" s="13">
        <v>59211</v>
      </c>
      <c r="F24" s="33">
        <v>3</v>
      </c>
      <c r="G24" s="33" t="s">
        <v>8</v>
      </c>
      <c r="H24" s="12" t="s">
        <v>703</v>
      </c>
      <c r="I24" s="18">
        <f>K24*N24</f>
        <v>85826.37000000001</v>
      </c>
      <c r="J24" s="18">
        <f>K24*O24</f>
        <v>57951.57</v>
      </c>
      <c r="K24" s="33">
        <v>29</v>
      </c>
      <c r="L24" s="30" t="s">
        <v>235</v>
      </c>
      <c r="M24" s="30" t="s">
        <v>235</v>
      </c>
      <c r="N24" s="118">
        <v>2959.53</v>
      </c>
      <c r="O24" s="118">
        <v>1998.33</v>
      </c>
      <c r="P24" s="33">
        <v>10</v>
      </c>
      <c r="Q24" s="33">
        <v>0</v>
      </c>
      <c r="R24" s="78">
        <v>587</v>
      </c>
      <c r="S24" s="125">
        <v>30.003</v>
      </c>
      <c r="T24" s="23" t="s">
        <v>235</v>
      </c>
      <c r="U24" s="34"/>
      <c r="V24" s="88" t="s">
        <v>156</v>
      </c>
      <c r="W24" s="2" t="s">
        <v>704</v>
      </c>
      <c r="X24" s="28"/>
    </row>
    <row r="25" spans="1:24" hidden="1" x14ac:dyDescent="0.2">
      <c r="A25" s="11" t="s">
        <v>529</v>
      </c>
      <c r="B25" s="15">
        <v>1650</v>
      </c>
      <c r="C25" s="94" t="s">
        <v>638</v>
      </c>
      <c r="D25" s="14" t="s">
        <v>639</v>
      </c>
      <c r="E25" s="23" t="s">
        <v>27</v>
      </c>
      <c r="F25" s="15">
        <v>3</v>
      </c>
      <c r="G25" s="15" t="s">
        <v>7</v>
      </c>
      <c r="H25" s="21" t="s">
        <v>640</v>
      </c>
      <c r="I25" s="17">
        <f>K25*N25</f>
        <v>7244.25</v>
      </c>
      <c r="J25" s="17">
        <f>K25*O25</f>
        <v>4788</v>
      </c>
      <c r="K25" s="84">
        <v>5</v>
      </c>
      <c r="L25" s="37" t="s">
        <v>236</v>
      </c>
      <c r="M25" s="37" t="s">
        <v>236</v>
      </c>
      <c r="N25" s="117">
        <v>1448.85</v>
      </c>
      <c r="O25" s="117">
        <v>957.6</v>
      </c>
      <c r="P25" s="84">
        <v>1</v>
      </c>
      <c r="Q25" s="15">
        <v>47</v>
      </c>
      <c r="R25" s="85">
        <v>500</v>
      </c>
      <c r="S25" s="126">
        <v>2.875</v>
      </c>
      <c r="T25" s="13" t="s">
        <v>236</v>
      </c>
      <c r="U25" s="13"/>
      <c r="V25" s="87" t="s">
        <v>641</v>
      </c>
      <c r="W25" s="2" t="s">
        <v>642</v>
      </c>
    </row>
    <row r="26" spans="1:24" s="28" customFormat="1" x14ac:dyDescent="0.2">
      <c r="A26" s="11" t="s">
        <v>529</v>
      </c>
      <c r="B26" s="31">
        <v>1650</v>
      </c>
      <c r="C26" s="86" t="s">
        <v>30</v>
      </c>
      <c r="D26" s="12" t="s">
        <v>29</v>
      </c>
      <c r="E26" s="22" t="s">
        <v>27</v>
      </c>
      <c r="F26" s="33">
        <v>3</v>
      </c>
      <c r="G26" s="33" t="s">
        <v>7</v>
      </c>
      <c r="H26" s="12" t="s">
        <v>28</v>
      </c>
      <c r="I26" s="18">
        <f>SUM(K26)*(N26)</f>
        <v>5660.24</v>
      </c>
      <c r="J26" s="18">
        <f>SUM(K26)*(O26)</f>
        <v>3741.08</v>
      </c>
      <c r="K26" s="84">
        <v>4</v>
      </c>
      <c r="L26" s="30" t="s">
        <v>235</v>
      </c>
      <c r="M26" s="30" t="s">
        <v>235</v>
      </c>
      <c r="N26" s="118">
        <v>1415.06</v>
      </c>
      <c r="O26" s="118">
        <v>935.27</v>
      </c>
      <c r="P26" s="33">
        <v>117</v>
      </c>
      <c r="Q26" s="33">
        <v>0</v>
      </c>
      <c r="R26" s="78">
        <v>237</v>
      </c>
      <c r="S26" s="125">
        <v>1.417</v>
      </c>
      <c r="T26" s="13" t="s">
        <v>236</v>
      </c>
      <c r="U26" s="43"/>
      <c r="V26" s="88" t="s">
        <v>163</v>
      </c>
      <c r="W26" s="4" t="s">
        <v>162</v>
      </c>
      <c r="X26" s="27"/>
    </row>
    <row r="27" spans="1:24" x14ac:dyDescent="0.2">
      <c r="A27" s="11" t="s">
        <v>529</v>
      </c>
      <c r="B27" s="22" t="s">
        <v>340</v>
      </c>
      <c r="C27" s="94" t="s">
        <v>341</v>
      </c>
      <c r="D27" s="2" t="s">
        <v>342</v>
      </c>
      <c r="E27" s="13">
        <v>81873</v>
      </c>
      <c r="F27" s="33">
        <v>3</v>
      </c>
      <c r="G27" s="33" t="s">
        <v>8</v>
      </c>
      <c r="H27" s="12" t="s">
        <v>343</v>
      </c>
      <c r="I27" s="18">
        <f>K27*N27</f>
        <v>285198.93</v>
      </c>
      <c r="J27" s="18">
        <f>K27*O27</f>
        <v>188498.43</v>
      </c>
      <c r="K27" s="33">
        <v>171</v>
      </c>
      <c r="L27" s="49" t="s">
        <v>236</v>
      </c>
      <c r="M27" s="49" t="s">
        <v>236</v>
      </c>
      <c r="N27" s="118">
        <v>1667.83</v>
      </c>
      <c r="O27" s="118">
        <v>1102.33</v>
      </c>
      <c r="P27" s="33">
        <v>868</v>
      </c>
      <c r="Q27" s="33">
        <v>0</v>
      </c>
      <c r="R27" s="78">
        <v>390</v>
      </c>
      <c r="S27" s="125">
        <v>15.05</v>
      </c>
      <c r="T27" s="22" t="s">
        <v>236</v>
      </c>
      <c r="U27" s="43"/>
      <c r="V27" s="88" t="s">
        <v>167</v>
      </c>
      <c r="W27" s="2" t="s">
        <v>213</v>
      </c>
      <c r="X27" s="28"/>
    </row>
    <row r="28" spans="1:24" s="28" customFormat="1" x14ac:dyDescent="0.2">
      <c r="A28" s="11" t="s">
        <v>529</v>
      </c>
      <c r="B28" s="31">
        <v>1650</v>
      </c>
      <c r="C28" s="86" t="s">
        <v>71</v>
      </c>
      <c r="D28" s="12" t="s">
        <v>72</v>
      </c>
      <c r="E28" s="22" t="s">
        <v>68</v>
      </c>
      <c r="F28" s="33">
        <v>3</v>
      </c>
      <c r="G28" s="33" t="s">
        <v>8</v>
      </c>
      <c r="H28" s="19" t="s">
        <v>73</v>
      </c>
      <c r="I28" s="32">
        <f>SUM(K28)*(N28)</f>
        <v>14235.55</v>
      </c>
      <c r="J28" s="32">
        <f>SUM(K28)*(O28)</f>
        <v>9612</v>
      </c>
      <c r="K28" s="33">
        <v>89</v>
      </c>
      <c r="L28" s="37" t="s">
        <v>236</v>
      </c>
      <c r="M28" s="37" t="s">
        <v>236</v>
      </c>
      <c r="N28" s="118">
        <v>159.94999999999999</v>
      </c>
      <c r="O28" s="118">
        <v>108</v>
      </c>
      <c r="P28" s="33">
        <v>23</v>
      </c>
      <c r="Q28" s="33">
        <v>0</v>
      </c>
      <c r="R28" s="78">
        <v>237</v>
      </c>
      <c r="S28" s="125">
        <v>5</v>
      </c>
      <c r="T28" s="23" t="s">
        <v>236</v>
      </c>
      <c r="U28" s="34"/>
      <c r="V28" s="87" t="s">
        <v>179</v>
      </c>
      <c r="W28" s="2" t="s">
        <v>154</v>
      </c>
      <c r="X28" s="27"/>
    </row>
    <row r="29" spans="1:24" x14ac:dyDescent="0.2">
      <c r="A29" s="25" t="s">
        <v>529</v>
      </c>
      <c r="B29" s="31">
        <v>1650</v>
      </c>
      <c r="C29" s="86" t="s">
        <v>74</v>
      </c>
      <c r="D29" s="12" t="s">
        <v>75</v>
      </c>
      <c r="E29" s="22" t="s">
        <v>68</v>
      </c>
      <c r="F29" s="33">
        <v>3</v>
      </c>
      <c r="G29" s="33" t="s">
        <v>8</v>
      </c>
      <c r="H29" s="19" t="s">
        <v>73</v>
      </c>
      <c r="I29" s="32">
        <f>SUM(K29)*(N29)</f>
        <v>25835.149999999998</v>
      </c>
      <c r="J29" s="32">
        <f>SUM(K29)*(O29)</f>
        <v>17444.21</v>
      </c>
      <c r="K29" s="33">
        <v>107</v>
      </c>
      <c r="L29" s="30" t="s">
        <v>235</v>
      </c>
      <c r="M29" s="30" t="s">
        <v>235</v>
      </c>
      <c r="N29" s="118">
        <v>241.45</v>
      </c>
      <c r="O29" s="118">
        <v>163.03</v>
      </c>
      <c r="P29" s="33">
        <v>44</v>
      </c>
      <c r="Q29" s="33">
        <v>0</v>
      </c>
      <c r="R29" s="78">
        <v>200</v>
      </c>
      <c r="S29" s="125">
        <v>8.4580000000000002</v>
      </c>
      <c r="T29" s="23" t="s">
        <v>235</v>
      </c>
      <c r="U29" s="34">
        <v>45320</v>
      </c>
      <c r="V29" s="87" t="s">
        <v>183</v>
      </c>
      <c r="W29" s="2" t="s">
        <v>154</v>
      </c>
    </row>
    <row r="30" spans="1:24" x14ac:dyDescent="0.2">
      <c r="A30" s="11" t="s">
        <v>529</v>
      </c>
      <c r="B30" s="13">
        <v>1650</v>
      </c>
      <c r="C30" s="91" t="s">
        <v>705</v>
      </c>
      <c r="D30" s="2" t="s">
        <v>706</v>
      </c>
      <c r="E30" s="13">
        <v>81873</v>
      </c>
      <c r="F30" s="33">
        <v>3</v>
      </c>
      <c r="G30" s="33" t="s">
        <v>8</v>
      </c>
      <c r="H30" s="12" t="s">
        <v>707</v>
      </c>
      <c r="I30" s="18">
        <f>K30*N30</f>
        <v>1623412.01</v>
      </c>
      <c r="J30" s="18">
        <f>K30*O30</f>
        <v>1072975</v>
      </c>
      <c r="K30" s="33">
        <v>167</v>
      </c>
      <c r="L30" s="30" t="s">
        <v>236</v>
      </c>
      <c r="M30" s="30" t="s">
        <v>236</v>
      </c>
      <c r="N30" s="118">
        <v>9721.0300000000007</v>
      </c>
      <c r="O30" s="118">
        <v>6425</v>
      </c>
      <c r="P30" s="33">
        <v>83</v>
      </c>
      <c r="Q30" s="33">
        <v>0</v>
      </c>
      <c r="R30" s="78">
        <v>372</v>
      </c>
      <c r="S30" s="125">
        <v>12.1</v>
      </c>
      <c r="T30" s="13" t="s">
        <v>236</v>
      </c>
      <c r="U30" s="43"/>
      <c r="V30" s="87" t="s">
        <v>311</v>
      </c>
      <c r="W30" s="2" t="s">
        <v>708</v>
      </c>
      <c r="X30" s="97"/>
    </row>
    <row r="31" spans="1:24" hidden="1" x14ac:dyDescent="0.2">
      <c r="A31" s="11" t="s">
        <v>534</v>
      </c>
      <c r="B31" s="15">
        <v>1650</v>
      </c>
      <c r="C31" s="1" t="s">
        <v>709</v>
      </c>
      <c r="D31" s="14" t="s">
        <v>710</v>
      </c>
      <c r="E31" s="23" t="s">
        <v>504</v>
      </c>
      <c r="F31" s="15">
        <v>3</v>
      </c>
      <c r="G31" s="15" t="s">
        <v>11</v>
      </c>
      <c r="H31" s="14" t="s">
        <v>711</v>
      </c>
      <c r="I31" s="17">
        <f>K31*N31</f>
        <v>68461.19</v>
      </c>
      <c r="J31" s="17">
        <f>K31*O31</f>
        <v>45248.630000000005</v>
      </c>
      <c r="K31" s="84">
        <v>7</v>
      </c>
      <c r="L31" s="37" t="s">
        <v>236</v>
      </c>
      <c r="M31" s="37" t="s">
        <v>236</v>
      </c>
      <c r="N31" s="117">
        <v>9780.17</v>
      </c>
      <c r="O31" s="117">
        <v>6464.09</v>
      </c>
      <c r="P31" s="84">
        <v>2</v>
      </c>
      <c r="Q31" s="15">
        <v>0</v>
      </c>
      <c r="R31" s="85">
        <v>268</v>
      </c>
      <c r="S31" s="126">
        <v>0.45800000000000002</v>
      </c>
      <c r="T31" s="13" t="s">
        <v>236</v>
      </c>
      <c r="U31" s="43"/>
      <c r="V31" s="87" t="s">
        <v>167</v>
      </c>
      <c r="W31" s="2" t="s">
        <v>664</v>
      </c>
    </row>
    <row r="32" spans="1:24" hidden="1" x14ac:dyDescent="0.2">
      <c r="A32" s="11" t="s">
        <v>534</v>
      </c>
      <c r="B32" s="15">
        <v>1650</v>
      </c>
      <c r="C32" s="3" t="s">
        <v>530</v>
      </c>
      <c r="D32" s="14" t="s">
        <v>531</v>
      </c>
      <c r="E32" s="23" t="s">
        <v>338</v>
      </c>
      <c r="F32" s="15">
        <v>1</v>
      </c>
      <c r="G32" s="15" t="s">
        <v>8</v>
      </c>
      <c r="H32" s="21" t="s">
        <v>532</v>
      </c>
      <c r="I32" s="17">
        <f>K32*N32</f>
        <v>117952.7</v>
      </c>
      <c r="J32" s="17">
        <f>K32*O32</f>
        <v>77959.48</v>
      </c>
      <c r="K32" s="84">
        <v>2</v>
      </c>
      <c r="L32" s="30" t="s">
        <v>235</v>
      </c>
      <c r="M32" s="30" t="s">
        <v>235</v>
      </c>
      <c r="N32" s="117">
        <v>58976.35</v>
      </c>
      <c r="O32" s="117">
        <v>38979.74</v>
      </c>
      <c r="P32" s="15">
        <v>39</v>
      </c>
      <c r="Q32" s="15">
        <v>0</v>
      </c>
      <c r="R32" s="85">
        <v>565</v>
      </c>
      <c r="S32" s="126">
        <v>0.75</v>
      </c>
      <c r="T32" s="33" t="s">
        <v>236</v>
      </c>
      <c r="U32" s="75"/>
      <c r="V32" s="87" t="s">
        <v>158</v>
      </c>
      <c r="W32" s="2" t="s">
        <v>533</v>
      </c>
    </row>
    <row r="33" spans="1:24" x14ac:dyDescent="0.2">
      <c r="A33" s="11" t="s">
        <v>534</v>
      </c>
      <c r="B33" s="31">
        <v>1650</v>
      </c>
      <c r="C33" s="93" t="s">
        <v>312</v>
      </c>
      <c r="D33" s="44" t="s">
        <v>313</v>
      </c>
      <c r="E33" s="45" t="s">
        <v>314</v>
      </c>
      <c r="F33" s="33">
        <v>3</v>
      </c>
      <c r="G33" s="33" t="s">
        <v>15</v>
      </c>
      <c r="H33" s="50" t="s">
        <v>315</v>
      </c>
      <c r="I33" s="18">
        <f>K33*N33</f>
        <v>194319</v>
      </c>
      <c r="J33" s="18">
        <f>K33*O33</f>
        <v>128433</v>
      </c>
      <c r="K33" s="33">
        <v>150</v>
      </c>
      <c r="L33" s="30" t="s">
        <v>235</v>
      </c>
      <c r="M33" s="30" t="s">
        <v>236</v>
      </c>
      <c r="N33" s="118">
        <v>1295.46</v>
      </c>
      <c r="O33" s="118">
        <v>856.22</v>
      </c>
      <c r="P33" s="33">
        <v>244</v>
      </c>
      <c r="Q33" s="33">
        <v>0</v>
      </c>
      <c r="R33" s="78">
        <v>339</v>
      </c>
      <c r="S33" s="125">
        <v>13.167</v>
      </c>
      <c r="T33" s="31" t="s">
        <v>236</v>
      </c>
      <c r="U33" s="95"/>
      <c r="V33" s="89" t="s">
        <v>160</v>
      </c>
      <c r="W33" s="12" t="s">
        <v>316</v>
      </c>
    </row>
    <row r="34" spans="1:24" hidden="1" x14ac:dyDescent="0.2">
      <c r="A34" s="11" t="s">
        <v>534</v>
      </c>
      <c r="B34" s="36">
        <v>1650</v>
      </c>
      <c r="C34" s="86" t="s">
        <v>712</v>
      </c>
      <c r="D34" s="14" t="s">
        <v>713</v>
      </c>
      <c r="E34" s="23" t="s">
        <v>61</v>
      </c>
      <c r="F34" s="15">
        <v>1</v>
      </c>
      <c r="G34" s="15" t="s">
        <v>7</v>
      </c>
      <c r="H34" s="14" t="s">
        <v>714</v>
      </c>
      <c r="I34" s="17">
        <f>SUM(K34)*(N34)</f>
        <v>0</v>
      </c>
      <c r="J34" s="17">
        <f>SUM(K34)*(O34)</f>
        <v>0</v>
      </c>
      <c r="K34" s="84">
        <v>0</v>
      </c>
      <c r="L34" s="37" t="s">
        <v>236</v>
      </c>
      <c r="M34" s="37" t="s">
        <v>236</v>
      </c>
      <c r="N34" s="117">
        <v>4463.3500000000004</v>
      </c>
      <c r="O34" s="117">
        <v>2950</v>
      </c>
      <c r="P34" s="84">
        <v>3</v>
      </c>
      <c r="Q34" s="15">
        <v>0</v>
      </c>
      <c r="R34" s="85">
        <v>152</v>
      </c>
      <c r="S34" s="126">
        <v>0</v>
      </c>
      <c r="T34" s="35" t="s">
        <v>236</v>
      </c>
      <c r="U34" s="43"/>
      <c r="V34" s="88" t="s">
        <v>156</v>
      </c>
      <c r="W34" s="2" t="s">
        <v>715</v>
      </c>
    </row>
    <row r="35" spans="1:24" x14ac:dyDescent="0.2">
      <c r="A35" s="11" t="s">
        <v>534</v>
      </c>
      <c r="B35" s="31">
        <v>1650</v>
      </c>
      <c r="C35" s="86" t="s">
        <v>81</v>
      </c>
      <c r="D35" s="12">
        <v>60244</v>
      </c>
      <c r="E35" s="22" t="s">
        <v>17</v>
      </c>
      <c r="F35" s="13">
        <v>3</v>
      </c>
      <c r="G35" s="13" t="s">
        <v>10</v>
      </c>
      <c r="H35" s="12" t="s">
        <v>86</v>
      </c>
      <c r="I35" s="18">
        <f>SUM(K35)*(N35)</f>
        <v>1316956.69</v>
      </c>
      <c r="J35" s="18">
        <f>SUM(K35)*(O35)</f>
        <v>870427.80999999994</v>
      </c>
      <c r="K35" s="13">
        <v>133</v>
      </c>
      <c r="L35" s="13" t="s">
        <v>236</v>
      </c>
      <c r="M35" s="13" t="s">
        <v>236</v>
      </c>
      <c r="N35" s="119">
        <v>9901.93</v>
      </c>
      <c r="O35" s="119">
        <v>6544.57</v>
      </c>
      <c r="P35" s="102">
        <v>3</v>
      </c>
      <c r="Q35" s="13">
        <v>1</v>
      </c>
      <c r="R35" s="77">
        <v>190</v>
      </c>
      <c r="S35" s="125">
        <v>10.708</v>
      </c>
      <c r="T35" s="23" t="s">
        <v>236</v>
      </c>
      <c r="U35" s="34"/>
      <c r="V35" s="88" t="s">
        <v>156</v>
      </c>
      <c r="W35" s="2" t="s">
        <v>204</v>
      </c>
    </row>
    <row r="36" spans="1:24" s="28" customFormat="1" x14ac:dyDescent="0.2">
      <c r="A36" s="11" t="s">
        <v>534</v>
      </c>
      <c r="B36" s="31">
        <v>1650</v>
      </c>
      <c r="C36" s="86" t="s">
        <v>88</v>
      </c>
      <c r="D36" s="12" t="s">
        <v>89</v>
      </c>
      <c r="E36" s="22" t="s">
        <v>26</v>
      </c>
      <c r="F36" s="33">
        <v>3</v>
      </c>
      <c r="G36" s="33" t="s">
        <v>10</v>
      </c>
      <c r="H36" s="12" t="s">
        <v>90</v>
      </c>
      <c r="I36" s="18">
        <f>SUM(K36)*(N36)</f>
        <v>231897.9</v>
      </c>
      <c r="J36" s="18">
        <f>SUM(K36)*(O36)</f>
        <v>153270</v>
      </c>
      <c r="K36" s="33">
        <v>130</v>
      </c>
      <c r="L36" s="22" t="s">
        <v>236</v>
      </c>
      <c r="M36" s="22" t="s">
        <v>236</v>
      </c>
      <c r="N36" s="118">
        <v>1783.83</v>
      </c>
      <c r="O36" s="118">
        <v>1179</v>
      </c>
      <c r="P36" s="33">
        <v>190</v>
      </c>
      <c r="Q36" s="33">
        <v>0</v>
      </c>
      <c r="R36" s="78">
        <v>190</v>
      </c>
      <c r="S36" s="125">
        <v>10.708</v>
      </c>
      <c r="T36" s="13" t="s">
        <v>236</v>
      </c>
      <c r="U36" s="34"/>
      <c r="V36" s="88" t="s">
        <v>156</v>
      </c>
      <c r="W36" s="2" t="s">
        <v>206</v>
      </c>
      <c r="X36" s="27"/>
    </row>
    <row r="37" spans="1:24" x14ac:dyDescent="0.2">
      <c r="A37" s="11" t="s">
        <v>534</v>
      </c>
      <c r="B37" s="13">
        <v>1650</v>
      </c>
      <c r="C37" s="94" t="s">
        <v>406</v>
      </c>
      <c r="D37" s="12" t="s">
        <v>407</v>
      </c>
      <c r="E37" s="22" t="s">
        <v>17</v>
      </c>
      <c r="F37" s="33">
        <v>3</v>
      </c>
      <c r="G37" s="33" t="s">
        <v>15</v>
      </c>
      <c r="H37" s="12" t="s">
        <v>408</v>
      </c>
      <c r="I37" s="18">
        <f>K37*N37</f>
        <v>618844.15999999992</v>
      </c>
      <c r="J37" s="18">
        <f t="shared" ref="J37:J42" si="2">K37*O37</f>
        <v>409016.24</v>
      </c>
      <c r="K37" s="33">
        <v>536</v>
      </c>
      <c r="L37" s="13" t="s">
        <v>235</v>
      </c>
      <c r="M37" s="13" t="s">
        <v>236</v>
      </c>
      <c r="N37" s="118">
        <v>1154.56</v>
      </c>
      <c r="O37" s="118">
        <v>763.09</v>
      </c>
      <c r="P37" s="33">
        <v>190</v>
      </c>
      <c r="Q37" s="33">
        <v>0</v>
      </c>
      <c r="R37" s="78">
        <v>244</v>
      </c>
      <c r="S37" s="125">
        <v>37.715000000000003</v>
      </c>
      <c r="T37" s="15" t="s">
        <v>236</v>
      </c>
      <c r="U37" s="34"/>
      <c r="V37" s="87" t="s">
        <v>158</v>
      </c>
      <c r="W37" s="2" t="s">
        <v>409</v>
      </c>
      <c r="X37" s="51"/>
    </row>
    <row r="38" spans="1:24" x14ac:dyDescent="0.2">
      <c r="A38" s="11" t="s">
        <v>534</v>
      </c>
      <c r="B38" s="31">
        <v>1650</v>
      </c>
      <c r="C38" s="3" t="s">
        <v>716</v>
      </c>
      <c r="D38" s="12" t="s">
        <v>717</v>
      </c>
      <c r="E38" s="22" t="s">
        <v>65</v>
      </c>
      <c r="F38" s="33">
        <v>3</v>
      </c>
      <c r="G38" s="33" t="s">
        <v>11</v>
      </c>
      <c r="H38" s="12" t="s">
        <v>718</v>
      </c>
      <c r="I38" s="18">
        <f>K38*N38</f>
        <v>364063.18</v>
      </c>
      <c r="J38" s="18">
        <f t="shared" si="2"/>
        <v>240623.88999999998</v>
      </c>
      <c r="K38" s="33">
        <v>169</v>
      </c>
      <c r="L38" s="13" t="s">
        <v>235</v>
      </c>
      <c r="M38" s="13" t="s">
        <v>236</v>
      </c>
      <c r="N38" s="118">
        <v>2154.2199999999998</v>
      </c>
      <c r="O38" s="118">
        <v>1423.81</v>
      </c>
      <c r="P38" s="13">
        <v>79</v>
      </c>
      <c r="Q38" s="33">
        <v>0</v>
      </c>
      <c r="R38" s="78">
        <v>98</v>
      </c>
      <c r="S38" s="125">
        <v>16.042000000000002</v>
      </c>
      <c r="T38" s="15" t="s">
        <v>236</v>
      </c>
      <c r="U38" s="34"/>
      <c r="V38" s="87" t="s">
        <v>311</v>
      </c>
      <c r="W38" s="2" t="s">
        <v>719</v>
      </c>
    </row>
    <row r="39" spans="1:24" x14ac:dyDescent="0.2">
      <c r="A39" s="11" t="s">
        <v>534</v>
      </c>
      <c r="B39" s="31">
        <v>1650</v>
      </c>
      <c r="C39" s="86" t="s">
        <v>224</v>
      </c>
      <c r="D39" s="12" t="s">
        <v>225</v>
      </c>
      <c r="E39" s="22" t="s">
        <v>65</v>
      </c>
      <c r="F39" s="33">
        <v>3</v>
      </c>
      <c r="G39" s="33" t="s">
        <v>7</v>
      </c>
      <c r="H39" s="12" t="s">
        <v>226</v>
      </c>
      <c r="I39" s="18">
        <f>K39*N39</f>
        <v>73463.760000000009</v>
      </c>
      <c r="J39" s="18">
        <f t="shared" si="2"/>
        <v>48555</v>
      </c>
      <c r="K39" s="33">
        <v>9</v>
      </c>
      <c r="L39" s="30" t="s">
        <v>236</v>
      </c>
      <c r="M39" s="30" t="s">
        <v>236</v>
      </c>
      <c r="N39" s="118">
        <v>8162.64</v>
      </c>
      <c r="O39" s="118">
        <v>5395</v>
      </c>
      <c r="P39" s="33">
        <v>4</v>
      </c>
      <c r="Q39" s="33">
        <v>0</v>
      </c>
      <c r="R39" s="78">
        <v>32</v>
      </c>
      <c r="S39" s="125">
        <v>0.875</v>
      </c>
      <c r="T39" s="13" t="s">
        <v>236</v>
      </c>
      <c r="U39" s="34"/>
      <c r="V39" s="87" t="s">
        <v>227</v>
      </c>
      <c r="W39" s="2" t="s">
        <v>228</v>
      </c>
    </row>
    <row r="40" spans="1:24" s="28" customFormat="1" x14ac:dyDescent="0.2">
      <c r="A40" s="11" t="s">
        <v>534</v>
      </c>
      <c r="B40" s="13">
        <v>1650</v>
      </c>
      <c r="C40" s="1" t="s">
        <v>720</v>
      </c>
      <c r="D40" s="12" t="s">
        <v>721</v>
      </c>
      <c r="E40" s="22" t="s">
        <v>722</v>
      </c>
      <c r="F40" s="33">
        <v>3</v>
      </c>
      <c r="G40" s="33" t="s">
        <v>7</v>
      </c>
      <c r="H40" s="2" t="s">
        <v>723</v>
      </c>
      <c r="I40" s="18">
        <f>K40*N40</f>
        <v>263937.96000000002</v>
      </c>
      <c r="J40" s="18">
        <f t="shared" si="2"/>
        <v>178215.18</v>
      </c>
      <c r="K40" s="33">
        <v>858</v>
      </c>
      <c r="L40" s="30" t="s">
        <v>236</v>
      </c>
      <c r="M40" s="30" t="s">
        <v>236</v>
      </c>
      <c r="N40" s="118">
        <v>307.62</v>
      </c>
      <c r="O40" s="118">
        <v>207.71</v>
      </c>
      <c r="P40" s="33">
        <v>511</v>
      </c>
      <c r="Q40" s="33">
        <v>0</v>
      </c>
      <c r="R40" s="78">
        <v>174</v>
      </c>
      <c r="S40" s="125">
        <v>81.292000000000002</v>
      </c>
      <c r="T40" s="15" t="s">
        <v>236</v>
      </c>
      <c r="U40" s="75"/>
      <c r="V40" s="87" t="s">
        <v>390</v>
      </c>
      <c r="W40" s="2" t="s">
        <v>724</v>
      </c>
      <c r="X40" s="27"/>
    </row>
    <row r="41" spans="1:24" x14ac:dyDescent="0.2">
      <c r="A41" s="11" t="s">
        <v>534</v>
      </c>
      <c r="B41" s="31">
        <v>1650</v>
      </c>
      <c r="C41" s="86" t="s">
        <v>725</v>
      </c>
      <c r="D41" s="12" t="s">
        <v>726</v>
      </c>
      <c r="E41" s="13">
        <v>98391</v>
      </c>
      <c r="F41" s="13">
        <v>3</v>
      </c>
      <c r="G41" s="13" t="s">
        <v>11</v>
      </c>
      <c r="H41" s="19" t="s">
        <v>727</v>
      </c>
      <c r="I41" s="18">
        <f>SUM(K41)*(N41)</f>
        <v>462252.58</v>
      </c>
      <c r="J41" s="18">
        <f t="shared" si="2"/>
        <v>305519.62</v>
      </c>
      <c r="K41" s="13">
        <v>694</v>
      </c>
      <c r="L41" s="31" t="s">
        <v>235</v>
      </c>
      <c r="M41" s="31" t="s">
        <v>236</v>
      </c>
      <c r="N41" s="119">
        <v>666.07</v>
      </c>
      <c r="O41" s="119">
        <v>440.23</v>
      </c>
      <c r="P41" s="13">
        <v>5</v>
      </c>
      <c r="Q41" s="13">
        <v>183</v>
      </c>
      <c r="R41" s="77">
        <v>500</v>
      </c>
      <c r="S41" s="123">
        <v>67.957999999999998</v>
      </c>
      <c r="T41" s="15" t="s">
        <v>235</v>
      </c>
      <c r="U41" s="34"/>
      <c r="V41" s="88" t="s">
        <v>728</v>
      </c>
      <c r="W41" s="4" t="s">
        <v>729</v>
      </c>
      <c r="X41" s="28"/>
    </row>
    <row r="42" spans="1:24" x14ac:dyDescent="0.2">
      <c r="A42" s="11" t="s">
        <v>534</v>
      </c>
      <c r="B42" s="22" t="s">
        <v>340</v>
      </c>
      <c r="C42" s="91" t="s">
        <v>358</v>
      </c>
      <c r="D42" s="12" t="s">
        <v>359</v>
      </c>
      <c r="E42" s="13">
        <v>80201</v>
      </c>
      <c r="F42" s="13">
        <v>3</v>
      </c>
      <c r="G42" s="13" t="s">
        <v>11</v>
      </c>
      <c r="H42" s="12" t="s">
        <v>360</v>
      </c>
      <c r="I42" s="18">
        <f>K42*N42</f>
        <v>89086.8</v>
      </c>
      <c r="J42" s="18">
        <f t="shared" si="2"/>
        <v>58880.52</v>
      </c>
      <c r="K42" s="13">
        <v>204</v>
      </c>
      <c r="L42" s="30" t="s">
        <v>236</v>
      </c>
      <c r="M42" s="30" t="s">
        <v>236</v>
      </c>
      <c r="N42" s="119">
        <v>436.7</v>
      </c>
      <c r="O42" s="119">
        <v>288.63</v>
      </c>
      <c r="P42" s="13">
        <v>152</v>
      </c>
      <c r="Q42" s="13">
        <v>0</v>
      </c>
      <c r="R42" s="77">
        <v>100</v>
      </c>
      <c r="S42" s="123">
        <v>18.125</v>
      </c>
      <c r="T42" s="23" t="s">
        <v>236</v>
      </c>
      <c r="U42" s="34"/>
      <c r="V42" s="88" t="s">
        <v>185</v>
      </c>
      <c r="W42" s="2" t="s">
        <v>361</v>
      </c>
      <c r="X42" s="28"/>
    </row>
    <row r="43" spans="1:24" x14ac:dyDescent="0.2">
      <c r="A43" s="11" t="s">
        <v>534</v>
      </c>
      <c r="B43" s="13">
        <v>1650</v>
      </c>
      <c r="C43" s="3" t="s">
        <v>535</v>
      </c>
      <c r="D43" s="12" t="s">
        <v>536</v>
      </c>
      <c r="E43" s="22" t="s">
        <v>537</v>
      </c>
      <c r="F43" s="33">
        <v>3</v>
      </c>
      <c r="G43" s="33" t="s">
        <v>15</v>
      </c>
      <c r="H43" s="2" t="s">
        <v>538</v>
      </c>
      <c r="I43" s="18">
        <v>26299.24</v>
      </c>
      <c r="J43" s="18">
        <v>17382.240000000002</v>
      </c>
      <c r="K43" s="33">
        <v>3</v>
      </c>
      <c r="L43" s="13" t="s">
        <v>236</v>
      </c>
      <c r="M43" s="13" t="s">
        <v>236</v>
      </c>
      <c r="N43" s="118">
        <v>26299.24</v>
      </c>
      <c r="O43" s="118">
        <v>17382.18</v>
      </c>
      <c r="P43" s="33">
        <v>10</v>
      </c>
      <c r="Q43" s="33">
        <v>0</v>
      </c>
      <c r="R43" s="78">
        <v>263</v>
      </c>
      <c r="S43" s="125">
        <v>2.625</v>
      </c>
      <c r="T43" s="13" t="s">
        <v>236</v>
      </c>
      <c r="U43" s="75"/>
      <c r="V43" s="87" t="s">
        <v>158</v>
      </c>
      <c r="W43" s="2" t="s">
        <v>539</v>
      </c>
    </row>
    <row r="44" spans="1:24" x14ac:dyDescent="0.2">
      <c r="A44" s="11" t="s">
        <v>534</v>
      </c>
      <c r="B44" s="13">
        <v>1560</v>
      </c>
      <c r="C44" s="91" t="s">
        <v>886</v>
      </c>
      <c r="D44" s="12" t="s">
        <v>887</v>
      </c>
      <c r="E44" s="22" t="s">
        <v>888</v>
      </c>
      <c r="F44" s="13">
        <v>2</v>
      </c>
      <c r="G44" s="13" t="s">
        <v>15</v>
      </c>
      <c r="H44" s="2" t="s">
        <v>889</v>
      </c>
      <c r="I44" s="18">
        <f>SUM(K44)*(N44)</f>
        <v>180739.19999999998</v>
      </c>
      <c r="J44" s="18">
        <f>K44*O44</f>
        <v>119458.32</v>
      </c>
      <c r="K44" s="29">
        <v>268</v>
      </c>
      <c r="L44" s="30" t="s">
        <v>236</v>
      </c>
      <c r="M44" s="30" t="s">
        <v>236</v>
      </c>
      <c r="N44" s="18">
        <v>674.4</v>
      </c>
      <c r="O44" s="18">
        <v>445.74</v>
      </c>
      <c r="P44" s="29">
        <v>146</v>
      </c>
      <c r="Q44" s="13" t="s">
        <v>236</v>
      </c>
      <c r="R44" s="13">
        <v>170</v>
      </c>
      <c r="S44" s="124" t="s">
        <v>890</v>
      </c>
      <c r="T44" s="13" t="s">
        <v>236</v>
      </c>
      <c r="U44" s="13"/>
      <c r="V44" s="2" t="s">
        <v>158</v>
      </c>
      <c r="W44" s="2" t="s">
        <v>891</v>
      </c>
    </row>
    <row r="45" spans="1:24" x14ac:dyDescent="0.2">
      <c r="A45" s="11" t="s">
        <v>534</v>
      </c>
      <c r="B45" s="31">
        <v>1660</v>
      </c>
      <c r="C45" s="3" t="s">
        <v>274</v>
      </c>
      <c r="D45" s="12" t="s">
        <v>275</v>
      </c>
      <c r="E45" s="22" t="s">
        <v>276</v>
      </c>
      <c r="F45" s="13">
        <v>3</v>
      </c>
      <c r="G45" s="13" t="s">
        <v>7</v>
      </c>
      <c r="H45" s="12" t="s">
        <v>277</v>
      </c>
      <c r="I45" s="18">
        <f t="shared" ref="I45:I49" si="3">K45*N45</f>
        <v>260404.16</v>
      </c>
      <c r="J45" s="18">
        <f t="shared" ref="J45:J49" si="4">K45*O45</f>
        <v>172111.04</v>
      </c>
      <c r="K45" s="13">
        <v>32</v>
      </c>
      <c r="L45" s="30" t="s">
        <v>236</v>
      </c>
      <c r="M45" s="30" t="s">
        <v>235</v>
      </c>
      <c r="N45" s="119">
        <v>8137.63</v>
      </c>
      <c r="O45" s="119">
        <v>5378.47</v>
      </c>
      <c r="P45" s="13">
        <v>12</v>
      </c>
      <c r="Q45" s="13">
        <v>0</v>
      </c>
      <c r="R45" s="77">
        <v>380</v>
      </c>
      <c r="S45" s="123">
        <v>0.29199999999999998</v>
      </c>
      <c r="T45" s="13" t="s">
        <v>236</v>
      </c>
      <c r="U45" s="43"/>
      <c r="V45" s="87" t="s">
        <v>190</v>
      </c>
      <c r="W45" s="2" t="s">
        <v>278</v>
      </c>
      <c r="X45" s="28"/>
    </row>
    <row r="46" spans="1:24" s="28" customFormat="1" x14ac:dyDescent="0.2">
      <c r="A46" s="11" t="s">
        <v>534</v>
      </c>
      <c r="B46" s="13">
        <v>1660</v>
      </c>
      <c r="C46" s="1" t="s">
        <v>643</v>
      </c>
      <c r="D46" s="12" t="s">
        <v>644</v>
      </c>
      <c r="E46" s="22" t="s">
        <v>261</v>
      </c>
      <c r="F46" s="33">
        <v>3</v>
      </c>
      <c r="G46" s="33" t="s">
        <v>8</v>
      </c>
      <c r="H46" s="12" t="s">
        <v>645</v>
      </c>
      <c r="I46" s="18">
        <f t="shared" si="3"/>
        <v>14915.46</v>
      </c>
      <c r="J46" s="18">
        <f t="shared" si="4"/>
        <v>9858.2100000000009</v>
      </c>
      <c r="K46" s="33">
        <v>3</v>
      </c>
      <c r="L46" s="30" t="s">
        <v>235</v>
      </c>
      <c r="M46" s="30" t="s">
        <v>236</v>
      </c>
      <c r="N46" s="118">
        <v>4971.82</v>
      </c>
      <c r="O46" s="118">
        <v>3286.07</v>
      </c>
      <c r="P46" s="33">
        <v>7</v>
      </c>
      <c r="Q46" s="33">
        <v>0</v>
      </c>
      <c r="R46" s="78">
        <v>175</v>
      </c>
      <c r="S46" s="125">
        <v>0.29199999999999998</v>
      </c>
      <c r="T46" s="13" t="s">
        <v>236</v>
      </c>
      <c r="U46" s="43"/>
      <c r="V46" s="92" t="s">
        <v>160</v>
      </c>
      <c r="W46" s="2" t="s">
        <v>646</v>
      </c>
      <c r="X46" s="27"/>
    </row>
    <row r="47" spans="1:24" x14ac:dyDescent="0.2">
      <c r="A47" s="25" t="s">
        <v>534</v>
      </c>
      <c r="B47" s="13">
        <v>1660</v>
      </c>
      <c r="C47" s="91" t="s">
        <v>439</v>
      </c>
      <c r="D47" s="12" t="s">
        <v>440</v>
      </c>
      <c r="E47" s="22" t="s">
        <v>441</v>
      </c>
      <c r="F47" s="33">
        <v>3</v>
      </c>
      <c r="G47" s="33" t="s">
        <v>7</v>
      </c>
      <c r="H47" s="12" t="s">
        <v>442</v>
      </c>
      <c r="I47" s="18">
        <f t="shared" si="3"/>
        <v>153609.34</v>
      </c>
      <c r="J47" s="18">
        <f t="shared" si="4"/>
        <v>103716.99</v>
      </c>
      <c r="K47" s="33">
        <v>2273</v>
      </c>
      <c r="L47" s="30" t="s">
        <v>235</v>
      </c>
      <c r="M47" s="30" t="s">
        <v>235</v>
      </c>
      <c r="N47" s="118">
        <v>67.58</v>
      </c>
      <c r="O47" s="118">
        <v>45.63</v>
      </c>
      <c r="P47" s="33">
        <v>1442</v>
      </c>
      <c r="Q47" s="33">
        <v>12</v>
      </c>
      <c r="R47" s="78">
        <v>270</v>
      </c>
      <c r="S47" s="125">
        <v>197.43299999999999</v>
      </c>
      <c r="T47" s="15" t="s">
        <v>235</v>
      </c>
      <c r="U47" s="34">
        <v>45533</v>
      </c>
      <c r="V47" s="87" t="s">
        <v>443</v>
      </c>
      <c r="W47" s="2" t="s">
        <v>444</v>
      </c>
    </row>
    <row r="48" spans="1:24" x14ac:dyDescent="0.2">
      <c r="A48" s="25" t="s">
        <v>541</v>
      </c>
      <c r="B48" s="13">
        <v>1660</v>
      </c>
      <c r="C48" s="94" t="s">
        <v>387</v>
      </c>
      <c r="D48" s="12" t="s">
        <v>388</v>
      </c>
      <c r="E48" s="13">
        <v>70210</v>
      </c>
      <c r="F48" s="33">
        <v>3</v>
      </c>
      <c r="G48" s="33" t="s">
        <v>10</v>
      </c>
      <c r="H48" s="12" t="s">
        <v>389</v>
      </c>
      <c r="I48" s="18">
        <f t="shared" si="3"/>
        <v>264957</v>
      </c>
      <c r="J48" s="18">
        <f t="shared" si="4"/>
        <v>178904.88</v>
      </c>
      <c r="K48" s="33">
        <v>924</v>
      </c>
      <c r="L48" s="30" t="s">
        <v>235</v>
      </c>
      <c r="M48" s="30" t="s">
        <v>236</v>
      </c>
      <c r="N48" s="118">
        <v>286.75</v>
      </c>
      <c r="O48" s="118">
        <v>193.62</v>
      </c>
      <c r="P48" s="33">
        <v>127</v>
      </c>
      <c r="Q48" s="33">
        <v>0</v>
      </c>
      <c r="R48" s="78">
        <v>209</v>
      </c>
      <c r="S48" s="125">
        <v>91.332999999999998</v>
      </c>
      <c r="T48" s="15" t="s">
        <v>235</v>
      </c>
      <c r="U48" s="34">
        <v>48150</v>
      </c>
      <c r="V48" s="87" t="s">
        <v>390</v>
      </c>
      <c r="W48" s="2" t="s">
        <v>395</v>
      </c>
    </row>
    <row r="49" spans="1:24" x14ac:dyDescent="0.2">
      <c r="A49" s="11" t="s">
        <v>541</v>
      </c>
      <c r="B49" s="98">
        <v>1670</v>
      </c>
      <c r="C49" s="94" t="s">
        <v>730</v>
      </c>
      <c r="D49" s="12" t="s">
        <v>731</v>
      </c>
      <c r="E49" s="22" t="s">
        <v>732</v>
      </c>
      <c r="F49" s="33">
        <v>3</v>
      </c>
      <c r="G49" s="33" t="s">
        <v>7</v>
      </c>
      <c r="H49" s="12" t="s">
        <v>733</v>
      </c>
      <c r="I49" s="18">
        <f t="shared" si="3"/>
        <v>14151.199999999999</v>
      </c>
      <c r="J49" s="18">
        <f t="shared" si="4"/>
        <v>9353.1200000000008</v>
      </c>
      <c r="K49" s="33">
        <v>56</v>
      </c>
      <c r="L49" s="30" t="s">
        <v>235</v>
      </c>
      <c r="M49" s="30" t="s">
        <v>236</v>
      </c>
      <c r="N49" s="118">
        <v>252.7</v>
      </c>
      <c r="O49" s="118">
        <v>167.02</v>
      </c>
      <c r="P49" s="33">
        <v>715</v>
      </c>
      <c r="Q49" s="33">
        <v>0</v>
      </c>
      <c r="R49" s="78">
        <v>102</v>
      </c>
      <c r="S49" s="125">
        <v>2.3330000000000002</v>
      </c>
      <c r="T49" s="15" t="s">
        <v>236</v>
      </c>
      <c r="U49" s="34"/>
      <c r="V49" s="87" t="s">
        <v>734</v>
      </c>
      <c r="W49" s="2" t="s">
        <v>735</v>
      </c>
    </row>
    <row r="50" spans="1:24" x14ac:dyDescent="0.2">
      <c r="A50" s="25" t="s">
        <v>541</v>
      </c>
      <c r="B50" s="31">
        <v>1680</v>
      </c>
      <c r="C50" s="86" t="s">
        <v>125</v>
      </c>
      <c r="D50" s="12" t="s">
        <v>126</v>
      </c>
      <c r="E50" s="13">
        <v>59885</v>
      </c>
      <c r="F50" s="33">
        <v>3</v>
      </c>
      <c r="G50" s="33" t="s">
        <v>7</v>
      </c>
      <c r="H50" s="19" t="s">
        <v>120</v>
      </c>
      <c r="I50" s="18">
        <f>SUM(K50)*(N50)</f>
        <v>54911.850000000006</v>
      </c>
      <c r="J50" s="18">
        <f>SUM(K50)*(O50)</f>
        <v>37077.24</v>
      </c>
      <c r="K50" s="33">
        <v>93</v>
      </c>
      <c r="L50" s="13" t="s">
        <v>235</v>
      </c>
      <c r="M50" s="13" t="s">
        <v>236</v>
      </c>
      <c r="N50" s="118">
        <v>590.45000000000005</v>
      </c>
      <c r="O50" s="118">
        <v>398.68</v>
      </c>
      <c r="P50" s="33">
        <v>26</v>
      </c>
      <c r="Q50" s="33">
        <v>0</v>
      </c>
      <c r="R50" s="78">
        <v>122</v>
      </c>
      <c r="S50" s="125">
        <v>6.625</v>
      </c>
      <c r="T50" s="15" t="s">
        <v>235</v>
      </c>
      <c r="U50" s="34">
        <v>46873</v>
      </c>
      <c r="V50" s="87" t="s">
        <v>173</v>
      </c>
      <c r="W50" s="2" t="s">
        <v>171</v>
      </c>
    </row>
    <row r="51" spans="1:24" x14ac:dyDescent="0.2">
      <c r="A51" s="11" t="s">
        <v>541</v>
      </c>
      <c r="B51" s="13">
        <v>1680</v>
      </c>
      <c r="C51" s="1" t="s">
        <v>736</v>
      </c>
      <c r="D51" s="12" t="s">
        <v>737</v>
      </c>
      <c r="E51" s="22" t="s">
        <v>489</v>
      </c>
      <c r="F51" s="13">
        <v>4</v>
      </c>
      <c r="G51" s="13" t="s">
        <v>11</v>
      </c>
      <c r="H51" s="12" t="s">
        <v>738</v>
      </c>
      <c r="I51" s="18">
        <f>K51*N51</f>
        <v>44153.9</v>
      </c>
      <c r="J51" s="18">
        <f>K51*O51</f>
        <v>29183</v>
      </c>
      <c r="K51" s="13">
        <v>10</v>
      </c>
      <c r="L51" s="30" t="s">
        <v>236</v>
      </c>
      <c r="M51" s="30" t="s">
        <v>236</v>
      </c>
      <c r="N51" s="119">
        <v>4415.3900000000003</v>
      </c>
      <c r="O51" s="119">
        <v>2918.3</v>
      </c>
      <c r="P51" s="13">
        <v>20</v>
      </c>
      <c r="Q51" s="13">
        <v>0</v>
      </c>
      <c r="R51" s="77">
        <v>500</v>
      </c>
      <c r="S51" s="123">
        <v>1.5029999999999999</v>
      </c>
      <c r="T51" s="13" t="s">
        <v>236</v>
      </c>
      <c r="U51" s="43"/>
      <c r="V51" s="87" t="s">
        <v>167</v>
      </c>
      <c r="W51" s="2" t="s">
        <v>213</v>
      </c>
    </row>
    <row r="52" spans="1:24" x14ac:dyDescent="0.2">
      <c r="A52" s="11" t="s">
        <v>541</v>
      </c>
      <c r="B52" s="13">
        <v>1680</v>
      </c>
      <c r="C52" s="91" t="s">
        <v>647</v>
      </c>
      <c r="D52" s="2" t="s">
        <v>648</v>
      </c>
      <c r="E52" s="13" t="s">
        <v>649</v>
      </c>
      <c r="F52" s="13">
        <v>3</v>
      </c>
      <c r="G52" s="13" t="s">
        <v>15</v>
      </c>
      <c r="H52" s="12" t="s">
        <v>650</v>
      </c>
      <c r="I52" s="18">
        <f>K52*N52</f>
        <v>53217.43</v>
      </c>
      <c r="J52" s="18">
        <f>K52*O52</f>
        <v>35173.660000000003</v>
      </c>
      <c r="K52" s="13">
        <v>67</v>
      </c>
      <c r="L52" s="30" t="s">
        <v>236</v>
      </c>
      <c r="M52" s="30" t="s">
        <v>236</v>
      </c>
      <c r="N52" s="119">
        <v>794.29</v>
      </c>
      <c r="O52" s="119">
        <v>524.98</v>
      </c>
      <c r="P52" s="13">
        <v>918</v>
      </c>
      <c r="Q52" s="13">
        <v>0</v>
      </c>
      <c r="R52" s="77">
        <v>93</v>
      </c>
      <c r="S52" s="123">
        <v>33.500999999999998</v>
      </c>
      <c r="T52" s="13" t="s">
        <v>236</v>
      </c>
      <c r="U52" s="43"/>
      <c r="V52" s="87" t="s">
        <v>311</v>
      </c>
      <c r="W52" s="2" t="s">
        <v>651</v>
      </c>
    </row>
    <row r="53" spans="1:24" x14ac:dyDescent="0.2">
      <c r="A53" s="11" t="s">
        <v>541</v>
      </c>
      <c r="B53" s="22" t="s">
        <v>344</v>
      </c>
      <c r="C53" s="91" t="s">
        <v>362</v>
      </c>
      <c r="D53" s="12" t="s">
        <v>363</v>
      </c>
      <c r="E53" s="13">
        <v>81205</v>
      </c>
      <c r="F53" s="33">
        <v>3</v>
      </c>
      <c r="G53" s="33" t="s">
        <v>7</v>
      </c>
      <c r="H53" s="12" t="s">
        <v>364</v>
      </c>
      <c r="I53" s="18">
        <f>K53*N53</f>
        <v>59444.39</v>
      </c>
      <c r="J53" s="18">
        <f>K53*O53</f>
        <v>42858.3</v>
      </c>
      <c r="K53" s="13">
        <v>103</v>
      </c>
      <c r="L53" s="22" t="s">
        <v>235</v>
      </c>
      <c r="M53" s="22" t="s">
        <v>235</v>
      </c>
      <c r="N53" s="118">
        <v>577.13</v>
      </c>
      <c r="O53" s="118">
        <v>416.1</v>
      </c>
      <c r="P53" s="33">
        <v>10</v>
      </c>
      <c r="Q53" s="33">
        <v>0</v>
      </c>
      <c r="R53" s="78">
        <v>30</v>
      </c>
      <c r="S53" s="125">
        <v>13.864000000000001</v>
      </c>
      <c r="T53" s="23" t="s">
        <v>236</v>
      </c>
      <c r="U53" s="34"/>
      <c r="V53" s="88" t="s">
        <v>365</v>
      </c>
      <c r="W53" s="2" t="s">
        <v>366</v>
      </c>
    </row>
    <row r="54" spans="1:24" x14ac:dyDescent="0.2">
      <c r="A54" s="11" t="s">
        <v>541</v>
      </c>
      <c r="B54" s="13">
        <v>1680</v>
      </c>
      <c r="C54" s="1" t="s">
        <v>542</v>
      </c>
      <c r="D54" s="12">
        <v>880124</v>
      </c>
      <c r="E54" s="22" t="s">
        <v>40</v>
      </c>
      <c r="F54" s="33">
        <v>3</v>
      </c>
      <c r="G54" s="33" t="s">
        <v>8</v>
      </c>
      <c r="H54" s="2" t="s">
        <v>543</v>
      </c>
      <c r="I54" s="18">
        <f>K54*N54</f>
        <v>117136.46</v>
      </c>
      <c r="J54" s="18">
        <f>K54*O54</f>
        <v>77420</v>
      </c>
      <c r="K54" s="13">
        <v>79</v>
      </c>
      <c r="L54" s="30" t="s">
        <v>236</v>
      </c>
      <c r="M54" s="30" t="s">
        <v>236</v>
      </c>
      <c r="N54" s="118">
        <v>1482.74</v>
      </c>
      <c r="O54" s="118">
        <v>980</v>
      </c>
      <c r="P54" s="33">
        <v>9</v>
      </c>
      <c r="Q54" s="33">
        <v>24</v>
      </c>
      <c r="R54" s="78">
        <v>327</v>
      </c>
      <c r="S54" s="125">
        <v>5.8330000000000002</v>
      </c>
      <c r="T54" s="15" t="s">
        <v>236</v>
      </c>
      <c r="U54" s="34"/>
      <c r="V54" s="87" t="s">
        <v>544</v>
      </c>
      <c r="W54" s="2" t="s">
        <v>545</v>
      </c>
    </row>
    <row r="55" spans="1:24" s="28" customFormat="1" x14ac:dyDescent="0.2">
      <c r="A55" s="11" t="s">
        <v>541</v>
      </c>
      <c r="B55" s="31">
        <v>1680</v>
      </c>
      <c r="C55" s="86" t="s">
        <v>121</v>
      </c>
      <c r="D55" s="12">
        <v>880125</v>
      </c>
      <c r="E55" s="13">
        <v>98889</v>
      </c>
      <c r="F55" s="33">
        <v>3</v>
      </c>
      <c r="G55" s="33" t="s">
        <v>8</v>
      </c>
      <c r="H55" s="19" t="s">
        <v>122</v>
      </c>
      <c r="I55" s="32">
        <f>SUM(K55)*(N55)</f>
        <v>5991.4</v>
      </c>
      <c r="J55" s="32">
        <f>SUM(K55)*(O55)</f>
        <v>3960</v>
      </c>
      <c r="K55" s="33">
        <v>20</v>
      </c>
      <c r="L55" s="30" t="s">
        <v>236</v>
      </c>
      <c r="M55" s="30" t="s">
        <v>236</v>
      </c>
      <c r="N55" s="118">
        <v>299.57</v>
      </c>
      <c r="O55" s="118">
        <v>198</v>
      </c>
      <c r="P55" s="33">
        <v>367</v>
      </c>
      <c r="Q55" s="33">
        <v>0</v>
      </c>
      <c r="R55" s="78">
        <v>476</v>
      </c>
      <c r="S55" s="125">
        <v>2.1669999999999998</v>
      </c>
      <c r="T55" s="13" t="s">
        <v>236</v>
      </c>
      <c r="U55" s="43"/>
      <c r="V55" s="87" t="s">
        <v>167</v>
      </c>
      <c r="W55" s="2" t="s">
        <v>207</v>
      </c>
      <c r="X55" s="27"/>
    </row>
    <row r="56" spans="1:24" x14ac:dyDescent="0.2">
      <c r="A56" s="11" t="s">
        <v>541</v>
      </c>
      <c r="B56" s="35" t="s">
        <v>344</v>
      </c>
      <c r="C56" s="91" t="s">
        <v>349</v>
      </c>
      <c r="D56" s="40" t="s">
        <v>350</v>
      </c>
      <c r="E56" s="33" t="s">
        <v>351</v>
      </c>
      <c r="F56" s="33">
        <v>3</v>
      </c>
      <c r="G56" s="33" t="s">
        <v>11</v>
      </c>
      <c r="H56" s="40" t="s">
        <v>352</v>
      </c>
      <c r="I56" s="32">
        <f>K56*N56</f>
        <v>501053.18</v>
      </c>
      <c r="J56" s="32">
        <f>K56*O56</f>
        <v>331165</v>
      </c>
      <c r="K56" s="33">
        <v>107</v>
      </c>
      <c r="L56" s="35" t="s">
        <v>236</v>
      </c>
      <c r="M56" s="35" t="s">
        <v>236</v>
      </c>
      <c r="N56" s="118">
        <v>4682.74</v>
      </c>
      <c r="O56" s="118">
        <v>3095</v>
      </c>
      <c r="P56" s="33">
        <v>154</v>
      </c>
      <c r="Q56" s="33">
        <v>0</v>
      </c>
      <c r="R56" s="78">
        <v>162</v>
      </c>
      <c r="S56" s="125">
        <v>7.024</v>
      </c>
      <c r="T56" s="22" t="s">
        <v>236</v>
      </c>
      <c r="U56" s="43"/>
      <c r="V56" s="99" t="s">
        <v>158</v>
      </c>
      <c r="W56" s="2" t="s">
        <v>240</v>
      </c>
    </row>
    <row r="57" spans="1:24" x14ac:dyDescent="0.2">
      <c r="A57" s="11" t="s">
        <v>541</v>
      </c>
      <c r="B57" s="13">
        <v>1680</v>
      </c>
      <c r="C57" s="94" t="s">
        <v>487</v>
      </c>
      <c r="D57" s="12" t="s">
        <v>488</v>
      </c>
      <c r="E57" s="22" t="s">
        <v>489</v>
      </c>
      <c r="F57" s="33">
        <v>3</v>
      </c>
      <c r="G57" s="33" t="s">
        <v>8</v>
      </c>
      <c r="H57" s="12" t="s">
        <v>490</v>
      </c>
      <c r="I57" s="18">
        <f t="shared" ref="I57:I64" si="5">K57*N57</f>
        <v>21374.57</v>
      </c>
      <c r="J57" s="18">
        <f t="shared" ref="J57:J64" si="6">K57*O57</f>
        <v>14127.26</v>
      </c>
      <c r="K57" s="33">
        <v>7</v>
      </c>
      <c r="L57" s="30" t="s">
        <v>235</v>
      </c>
      <c r="M57" s="30" t="s">
        <v>235</v>
      </c>
      <c r="N57" s="118">
        <v>3053.51</v>
      </c>
      <c r="O57" s="118">
        <v>2018.18</v>
      </c>
      <c r="P57" s="33">
        <v>107</v>
      </c>
      <c r="Q57" s="33">
        <v>0</v>
      </c>
      <c r="R57" s="78">
        <v>500</v>
      </c>
      <c r="S57" s="125">
        <v>0.67800000000000005</v>
      </c>
      <c r="T57" s="13" t="s">
        <v>236</v>
      </c>
      <c r="U57" s="34"/>
      <c r="V57" s="87" t="s">
        <v>156</v>
      </c>
      <c r="W57" s="2" t="s">
        <v>491</v>
      </c>
    </row>
    <row r="58" spans="1:24" x14ac:dyDescent="0.2">
      <c r="A58" s="11" t="s">
        <v>541</v>
      </c>
      <c r="B58" s="13">
        <v>1680</v>
      </c>
      <c r="C58" s="94" t="s">
        <v>473</v>
      </c>
      <c r="D58" s="12" t="s">
        <v>474</v>
      </c>
      <c r="E58" s="22" t="s">
        <v>27</v>
      </c>
      <c r="F58" s="33">
        <v>3</v>
      </c>
      <c r="G58" s="33" t="s">
        <v>6</v>
      </c>
      <c r="H58" s="12" t="s">
        <v>475</v>
      </c>
      <c r="I58" s="18">
        <f t="shared" si="5"/>
        <v>1079314.44</v>
      </c>
      <c r="J58" s="18">
        <f t="shared" si="6"/>
        <v>778164.88</v>
      </c>
      <c r="K58" s="33">
        <v>239</v>
      </c>
      <c r="L58" s="30" t="s">
        <v>235</v>
      </c>
      <c r="M58" s="30" t="s">
        <v>236</v>
      </c>
      <c r="N58" s="118">
        <v>4515.96</v>
      </c>
      <c r="O58" s="118">
        <v>3255.92</v>
      </c>
      <c r="P58" s="33">
        <v>362</v>
      </c>
      <c r="Q58" s="33">
        <v>0</v>
      </c>
      <c r="R58" s="78">
        <v>30</v>
      </c>
      <c r="S58" s="125">
        <v>0.75</v>
      </c>
      <c r="T58" s="13" t="s">
        <v>236</v>
      </c>
      <c r="U58" s="34"/>
      <c r="V58" s="87" t="s">
        <v>160</v>
      </c>
      <c r="W58" s="2" t="s">
        <v>476</v>
      </c>
    </row>
    <row r="59" spans="1:24" x14ac:dyDescent="0.2">
      <c r="A59" s="11" t="s">
        <v>541</v>
      </c>
      <c r="B59" s="33">
        <v>1680</v>
      </c>
      <c r="C59" s="94" t="s">
        <v>483</v>
      </c>
      <c r="D59" s="12" t="s">
        <v>484</v>
      </c>
      <c r="E59" s="22" t="s">
        <v>40</v>
      </c>
      <c r="F59" s="33">
        <v>3</v>
      </c>
      <c r="G59" s="33" t="s">
        <v>8</v>
      </c>
      <c r="H59" s="40" t="s">
        <v>472</v>
      </c>
      <c r="I59" s="32">
        <f t="shared" si="5"/>
        <v>7297.22</v>
      </c>
      <c r="J59" s="32">
        <f t="shared" si="6"/>
        <v>4823</v>
      </c>
      <c r="K59" s="33">
        <v>7</v>
      </c>
      <c r="L59" s="41" t="s">
        <v>236</v>
      </c>
      <c r="M59" s="41" t="s">
        <v>236</v>
      </c>
      <c r="N59" s="118">
        <v>1042.46</v>
      </c>
      <c r="O59" s="118">
        <v>689</v>
      </c>
      <c r="P59" s="33">
        <v>132</v>
      </c>
      <c r="Q59" s="33">
        <v>0</v>
      </c>
      <c r="R59" s="78">
        <v>190</v>
      </c>
      <c r="S59" s="125">
        <v>0.45800000000000002</v>
      </c>
      <c r="T59" s="15" t="s">
        <v>236</v>
      </c>
      <c r="U59" s="34"/>
      <c r="V59" s="87" t="s">
        <v>485</v>
      </c>
      <c r="W59" s="2" t="s">
        <v>486</v>
      </c>
    </row>
    <row r="60" spans="1:24" x14ac:dyDescent="0.2">
      <c r="A60" s="11" t="s">
        <v>541</v>
      </c>
      <c r="B60" s="13">
        <v>1680</v>
      </c>
      <c r="C60" s="3" t="s">
        <v>863</v>
      </c>
      <c r="D60" s="12">
        <v>28952</v>
      </c>
      <c r="E60" s="22" t="s">
        <v>864</v>
      </c>
      <c r="F60" s="13">
        <v>3</v>
      </c>
      <c r="G60" s="13" t="s">
        <v>15</v>
      </c>
      <c r="H60" s="2" t="s">
        <v>865</v>
      </c>
      <c r="I60" s="18">
        <f t="shared" ref="I60" si="7">SUM(K60)*(N60)</f>
        <v>70354.5</v>
      </c>
      <c r="J60" s="18">
        <f t="shared" si="6"/>
        <v>46500</v>
      </c>
      <c r="K60" s="29">
        <v>3</v>
      </c>
      <c r="L60" s="30" t="s">
        <v>236</v>
      </c>
      <c r="M60" s="30" t="s">
        <v>236</v>
      </c>
      <c r="N60" s="114">
        <v>23451.5</v>
      </c>
      <c r="O60" s="18">
        <v>15500</v>
      </c>
      <c r="P60" s="29">
        <v>1</v>
      </c>
      <c r="Q60" s="13" t="s">
        <v>236</v>
      </c>
      <c r="R60" s="13">
        <v>245</v>
      </c>
      <c r="S60" s="124" t="s">
        <v>892</v>
      </c>
      <c r="T60" s="13" t="s">
        <v>236</v>
      </c>
      <c r="U60" s="13"/>
      <c r="V60" s="2" t="s">
        <v>160</v>
      </c>
      <c r="W60" s="2" t="s">
        <v>871</v>
      </c>
    </row>
    <row r="61" spans="1:24" x14ac:dyDescent="0.2">
      <c r="A61" s="11" t="s">
        <v>541</v>
      </c>
      <c r="B61" s="13">
        <v>1680</v>
      </c>
      <c r="C61" s="1" t="s">
        <v>739</v>
      </c>
      <c r="D61" s="12" t="s">
        <v>740</v>
      </c>
      <c r="E61" s="22" t="s">
        <v>741</v>
      </c>
      <c r="F61" s="33">
        <v>4</v>
      </c>
      <c r="G61" s="33" t="s">
        <v>11</v>
      </c>
      <c r="H61" s="2" t="s">
        <v>742</v>
      </c>
      <c r="I61" s="18">
        <f t="shared" si="5"/>
        <v>31315</v>
      </c>
      <c r="J61" s="18">
        <f t="shared" si="6"/>
        <v>20697.3</v>
      </c>
      <c r="K61" s="33">
        <v>5</v>
      </c>
      <c r="L61" s="30" t="s">
        <v>235</v>
      </c>
      <c r="M61" s="30" t="s">
        <v>235</v>
      </c>
      <c r="N61" s="118">
        <v>6263</v>
      </c>
      <c r="O61" s="118">
        <v>4139.46</v>
      </c>
      <c r="P61" s="33">
        <v>15</v>
      </c>
      <c r="Q61" s="33">
        <v>0</v>
      </c>
      <c r="R61" s="78">
        <v>313</v>
      </c>
      <c r="S61" s="125">
        <v>0.754</v>
      </c>
      <c r="T61" s="13" t="s">
        <v>236</v>
      </c>
      <c r="U61" s="13"/>
      <c r="V61" s="87" t="s">
        <v>158</v>
      </c>
      <c r="W61" s="2" t="s">
        <v>743</v>
      </c>
    </row>
    <row r="62" spans="1:24" x14ac:dyDescent="0.2">
      <c r="A62" s="11" t="s">
        <v>541</v>
      </c>
      <c r="B62" s="13">
        <v>1680</v>
      </c>
      <c r="C62" s="1" t="s">
        <v>505</v>
      </c>
      <c r="D62" s="12" t="s">
        <v>506</v>
      </c>
      <c r="E62" s="22" t="s">
        <v>27</v>
      </c>
      <c r="F62" s="33">
        <v>3</v>
      </c>
      <c r="G62" s="33" t="s">
        <v>8</v>
      </c>
      <c r="H62" s="12" t="s">
        <v>507</v>
      </c>
      <c r="I62" s="18">
        <f t="shared" si="5"/>
        <v>31854.41</v>
      </c>
      <c r="J62" s="18">
        <f t="shared" si="6"/>
        <v>21053.83</v>
      </c>
      <c r="K62" s="33">
        <v>7</v>
      </c>
      <c r="L62" s="30" t="s">
        <v>236</v>
      </c>
      <c r="M62" s="30" t="s">
        <v>236</v>
      </c>
      <c r="N62" s="118">
        <v>4550.63</v>
      </c>
      <c r="O62" s="118">
        <v>3007.69</v>
      </c>
      <c r="P62" s="33">
        <v>132</v>
      </c>
      <c r="Q62" s="33">
        <v>0</v>
      </c>
      <c r="R62" s="78">
        <v>19</v>
      </c>
      <c r="S62" s="125">
        <v>0.25</v>
      </c>
      <c r="T62" s="13" t="s">
        <v>236</v>
      </c>
      <c r="U62" s="43"/>
      <c r="V62" s="87" t="s">
        <v>508</v>
      </c>
      <c r="W62" s="2" t="s">
        <v>229</v>
      </c>
    </row>
    <row r="63" spans="1:24" s="28" customFormat="1" x14ac:dyDescent="0.2">
      <c r="A63" s="11" t="s">
        <v>541</v>
      </c>
      <c r="B63" s="13">
        <v>1680</v>
      </c>
      <c r="C63" s="94" t="s">
        <v>469</v>
      </c>
      <c r="D63" s="12" t="s">
        <v>470</v>
      </c>
      <c r="E63" s="22" t="s">
        <v>27</v>
      </c>
      <c r="F63" s="13">
        <v>3</v>
      </c>
      <c r="G63" s="13" t="s">
        <v>8</v>
      </c>
      <c r="H63" s="12" t="s">
        <v>744</v>
      </c>
      <c r="I63" s="18">
        <f t="shared" si="5"/>
        <v>81219.88</v>
      </c>
      <c r="J63" s="18">
        <f t="shared" si="6"/>
        <v>53681.32</v>
      </c>
      <c r="K63" s="13">
        <v>14</v>
      </c>
      <c r="L63" s="30" t="s">
        <v>236</v>
      </c>
      <c r="M63" s="30" t="s">
        <v>236</v>
      </c>
      <c r="N63" s="119">
        <v>5801.42</v>
      </c>
      <c r="O63" s="119">
        <v>3834.38</v>
      </c>
      <c r="P63" s="13">
        <v>154</v>
      </c>
      <c r="Q63" s="13">
        <v>0</v>
      </c>
      <c r="R63" s="77">
        <v>30</v>
      </c>
      <c r="S63" s="123">
        <v>0.41699999999999998</v>
      </c>
      <c r="T63" s="13" t="s">
        <v>236</v>
      </c>
      <c r="U63" s="34"/>
      <c r="V63" s="87" t="s">
        <v>160</v>
      </c>
      <c r="W63" s="2" t="s">
        <v>229</v>
      </c>
      <c r="X63" s="27"/>
    </row>
    <row r="64" spans="1:24" x14ac:dyDescent="0.2">
      <c r="A64" s="11" t="s">
        <v>546</v>
      </c>
      <c r="B64" s="13">
        <v>1680</v>
      </c>
      <c r="C64" s="1" t="s">
        <v>652</v>
      </c>
      <c r="D64" s="12" t="s">
        <v>653</v>
      </c>
      <c r="E64" s="22" t="s">
        <v>654</v>
      </c>
      <c r="F64" s="33">
        <v>3</v>
      </c>
      <c r="G64" s="33" t="s">
        <v>11</v>
      </c>
      <c r="H64" s="2" t="s">
        <v>655</v>
      </c>
      <c r="I64" s="18">
        <f t="shared" si="5"/>
        <v>9494.1</v>
      </c>
      <c r="J64" s="18">
        <f t="shared" si="6"/>
        <v>6275</v>
      </c>
      <c r="K64" s="33">
        <v>5</v>
      </c>
      <c r="L64" s="30" t="s">
        <v>236</v>
      </c>
      <c r="M64" s="30" t="s">
        <v>236</v>
      </c>
      <c r="N64" s="118">
        <v>1898.82</v>
      </c>
      <c r="O64" s="118">
        <v>1255</v>
      </c>
      <c r="P64" s="33">
        <v>31</v>
      </c>
      <c r="Q64" s="33">
        <v>0</v>
      </c>
      <c r="R64" s="78">
        <v>113</v>
      </c>
      <c r="S64" s="125">
        <v>0.255</v>
      </c>
      <c r="T64" s="13" t="s">
        <v>236</v>
      </c>
      <c r="U64" s="43"/>
      <c r="V64" s="87" t="s">
        <v>167</v>
      </c>
      <c r="W64" s="2" t="s">
        <v>656</v>
      </c>
    </row>
    <row r="65" spans="1:24" x14ac:dyDescent="0.2">
      <c r="A65" s="11" t="s">
        <v>546</v>
      </c>
      <c r="B65" s="31">
        <v>1680</v>
      </c>
      <c r="C65" s="86" t="s">
        <v>21</v>
      </c>
      <c r="D65" s="12" t="s">
        <v>22</v>
      </c>
      <c r="E65" s="22" t="s">
        <v>23</v>
      </c>
      <c r="F65" s="33">
        <v>3</v>
      </c>
      <c r="G65" s="33" t="s">
        <v>7</v>
      </c>
      <c r="H65" s="12" t="s">
        <v>24</v>
      </c>
      <c r="I65" s="18">
        <f>SUM(K65)*(N65)</f>
        <v>32400.38</v>
      </c>
      <c r="J65" s="18">
        <f>SUM(K65)*(O65)</f>
        <v>23360.04</v>
      </c>
      <c r="K65" s="33">
        <v>2</v>
      </c>
      <c r="L65" s="13" t="s">
        <v>236</v>
      </c>
      <c r="M65" s="13" t="s">
        <v>236</v>
      </c>
      <c r="N65" s="118">
        <v>16200.19</v>
      </c>
      <c r="O65" s="118">
        <v>11680.02</v>
      </c>
      <c r="P65" s="33">
        <v>154</v>
      </c>
      <c r="Q65" s="33">
        <v>0</v>
      </c>
      <c r="R65" s="78">
        <v>209</v>
      </c>
      <c r="S65" s="125">
        <v>1.875</v>
      </c>
      <c r="T65" s="13" t="s">
        <v>236</v>
      </c>
      <c r="U65" s="34"/>
      <c r="V65" s="88" t="s">
        <v>156</v>
      </c>
      <c r="W65" s="4" t="s">
        <v>161</v>
      </c>
    </row>
    <row r="66" spans="1:24" x14ac:dyDescent="0.2">
      <c r="A66" s="11" t="s">
        <v>546</v>
      </c>
      <c r="B66" s="13">
        <v>1680</v>
      </c>
      <c r="C66" s="91" t="s">
        <v>493</v>
      </c>
      <c r="D66" s="12" t="s">
        <v>494</v>
      </c>
      <c r="E66" s="22" t="s">
        <v>495</v>
      </c>
      <c r="F66" s="33">
        <v>3</v>
      </c>
      <c r="G66" s="33" t="s">
        <v>11</v>
      </c>
      <c r="H66" s="12" t="s">
        <v>496</v>
      </c>
      <c r="I66" s="18">
        <v>4995.97</v>
      </c>
      <c r="J66" s="18">
        <v>3302.03</v>
      </c>
      <c r="K66" s="33">
        <v>14</v>
      </c>
      <c r="L66" s="30" t="s">
        <v>236</v>
      </c>
      <c r="M66" s="30" t="s">
        <v>236</v>
      </c>
      <c r="N66" s="118">
        <v>4995.97</v>
      </c>
      <c r="O66" s="118">
        <v>3302.03</v>
      </c>
      <c r="P66" s="33">
        <v>3079</v>
      </c>
      <c r="Q66" s="33">
        <v>0</v>
      </c>
      <c r="R66" s="78">
        <v>257</v>
      </c>
      <c r="S66" s="125">
        <v>123.583</v>
      </c>
      <c r="T66" s="13" t="s">
        <v>236</v>
      </c>
      <c r="U66" s="43"/>
      <c r="V66" s="87" t="s">
        <v>185</v>
      </c>
      <c r="W66" s="2" t="s">
        <v>497</v>
      </c>
    </row>
    <row r="67" spans="1:24" x14ac:dyDescent="0.2">
      <c r="A67" s="11" t="s">
        <v>546</v>
      </c>
      <c r="B67" s="13">
        <v>1680</v>
      </c>
      <c r="C67" s="1" t="s">
        <v>547</v>
      </c>
      <c r="D67" s="12" t="s">
        <v>548</v>
      </c>
      <c r="E67" s="22" t="s">
        <v>80</v>
      </c>
      <c r="F67" s="33">
        <v>3</v>
      </c>
      <c r="G67" s="33" t="s">
        <v>11</v>
      </c>
      <c r="H67" s="12" t="s">
        <v>549</v>
      </c>
      <c r="I67" s="18">
        <v>6681.22</v>
      </c>
      <c r="J67" s="18">
        <f>K67*O67</f>
        <v>89726</v>
      </c>
      <c r="K67" s="33">
        <v>29</v>
      </c>
      <c r="L67" s="30" t="s">
        <v>236</v>
      </c>
      <c r="M67" s="30" t="s">
        <v>236</v>
      </c>
      <c r="N67" s="119">
        <v>4681.22</v>
      </c>
      <c r="O67" s="119">
        <v>3094</v>
      </c>
      <c r="P67" s="33">
        <v>22</v>
      </c>
      <c r="Q67" s="33">
        <v>0</v>
      </c>
      <c r="R67" s="78">
        <v>220</v>
      </c>
      <c r="S67" s="125">
        <v>1.875</v>
      </c>
      <c r="T67" s="13" t="s">
        <v>236</v>
      </c>
      <c r="U67" s="43"/>
      <c r="V67" s="92" t="s">
        <v>185</v>
      </c>
      <c r="W67" s="2" t="s">
        <v>550</v>
      </c>
    </row>
    <row r="68" spans="1:24" x14ac:dyDescent="0.2">
      <c r="A68" s="11" t="s">
        <v>546</v>
      </c>
      <c r="B68" s="31">
        <v>1680</v>
      </c>
      <c r="C68" s="86" t="s">
        <v>745</v>
      </c>
      <c r="D68" s="40" t="s">
        <v>746</v>
      </c>
      <c r="E68" s="35" t="s">
        <v>747</v>
      </c>
      <c r="F68" s="33">
        <v>3</v>
      </c>
      <c r="G68" s="33" t="s">
        <v>8</v>
      </c>
      <c r="H68" s="19" t="s">
        <v>748</v>
      </c>
      <c r="I68" s="18">
        <f>SUM(K68)*(N68)</f>
        <v>28117.16</v>
      </c>
      <c r="J68" s="18">
        <f>SUM(K68)*(O68)</f>
        <v>18988.75</v>
      </c>
      <c r="K68" s="33">
        <v>1381</v>
      </c>
      <c r="L68" s="13" t="s">
        <v>236</v>
      </c>
      <c r="M68" s="13" t="s">
        <v>236</v>
      </c>
      <c r="N68" s="118">
        <v>20.36</v>
      </c>
      <c r="O68" s="118">
        <v>13.75</v>
      </c>
      <c r="P68" s="33">
        <v>3079</v>
      </c>
      <c r="Q68" s="33">
        <v>0</v>
      </c>
      <c r="R68" s="78">
        <v>257</v>
      </c>
      <c r="S68" s="125">
        <v>123.583</v>
      </c>
      <c r="T68" s="23" t="s">
        <v>236</v>
      </c>
      <c r="U68" s="34"/>
      <c r="V68" s="88" t="s">
        <v>156</v>
      </c>
      <c r="W68" s="4" t="s">
        <v>749</v>
      </c>
    </row>
    <row r="69" spans="1:24" x14ac:dyDescent="0.2">
      <c r="A69" s="25" t="s">
        <v>546</v>
      </c>
      <c r="B69" s="31">
        <v>1680</v>
      </c>
      <c r="C69" s="86" t="s">
        <v>657</v>
      </c>
      <c r="D69" s="12" t="s">
        <v>658</v>
      </c>
      <c r="E69" s="22" t="s">
        <v>659</v>
      </c>
      <c r="F69" s="33">
        <v>3</v>
      </c>
      <c r="G69" s="33" t="s">
        <v>15</v>
      </c>
      <c r="H69" s="19" t="s">
        <v>660</v>
      </c>
      <c r="I69" s="32">
        <f>SUM(K69)*(N69)</f>
        <v>21766.260000000002</v>
      </c>
      <c r="J69" s="32">
        <f>SUM(K69)*(O69)</f>
        <v>14697</v>
      </c>
      <c r="K69" s="33">
        <v>3</v>
      </c>
      <c r="L69" s="13" t="s">
        <v>236</v>
      </c>
      <c r="M69" s="13" t="s">
        <v>236</v>
      </c>
      <c r="N69" s="119">
        <v>7255.42</v>
      </c>
      <c r="O69" s="119">
        <v>4899</v>
      </c>
      <c r="P69" s="33">
        <v>9</v>
      </c>
      <c r="Q69" s="33">
        <v>30</v>
      </c>
      <c r="R69" s="78">
        <v>253</v>
      </c>
      <c r="S69" s="125">
        <v>0.254</v>
      </c>
      <c r="T69" s="15" t="s">
        <v>235</v>
      </c>
      <c r="U69" s="34">
        <v>45380</v>
      </c>
      <c r="V69" s="87" t="s">
        <v>160</v>
      </c>
      <c r="W69" s="2" t="s">
        <v>661</v>
      </c>
    </row>
    <row r="70" spans="1:24" x14ac:dyDescent="0.2">
      <c r="A70" s="25" t="s">
        <v>546</v>
      </c>
      <c r="B70" s="31">
        <v>1680</v>
      </c>
      <c r="C70" s="86" t="s">
        <v>31</v>
      </c>
      <c r="D70" s="12" t="s">
        <v>437</v>
      </c>
      <c r="E70" s="22" t="s">
        <v>32</v>
      </c>
      <c r="F70" s="33">
        <v>3</v>
      </c>
      <c r="G70" s="33" t="s">
        <v>10</v>
      </c>
      <c r="H70" s="19" t="s">
        <v>551</v>
      </c>
      <c r="I70" s="18">
        <f>SUM(K70)*(N70)</f>
        <v>624734.88</v>
      </c>
      <c r="J70" s="18">
        <f>SUM(K70)*(O70)</f>
        <v>421832.95</v>
      </c>
      <c r="K70" s="33">
        <v>77</v>
      </c>
      <c r="L70" s="13" t="s">
        <v>236</v>
      </c>
      <c r="M70" s="13" t="s">
        <v>236</v>
      </c>
      <c r="N70" s="119">
        <v>8113.44</v>
      </c>
      <c r="O70" s="119">
        <v>5478.35</v>
      </c>
      <c r="P70" s="33">
        <v>64</v>
      </c>
      <c r="Q70" s="33">
        <v>0</v>
      </c>
      <c r="R70" s="78">
        <v>185</v>
      </c>
      <c r="S70" s="125">
        <v>6.4580000000000002</v>
      </c>
      <c r="T70" s="15" t="s">
        <v>235</v>
      </c>
      <c r="U70" s="34">
        <v>46467</v>
      </c>
      <c r="V70" s="87" t="s">
        <v>166</v>
      </c>
      <c r="W70" s="2" t="s">
        <v>170</v>
      </c>
      <c r="X70" s="28"/>
    </row>
    <row r="71" spans="1:24" x14ac:dyDescent="0.2">
      <c r="A71" s="11" t="s">
        <v>546</v>
      </c>
      <c r="B71" s="13">
        <v>1680</v>
      </c>
      <c r="C71" s="1" t="s">
        <v>893</v>
      </c>
      <c r="D71" s="12" t="s">
        <v>894</v>
      </c>
      <c r="E71" s="127" t="s">
        <v>92</v>
      </c>
      <c r="F71" s="13">
        <v>1</v>
      </c>
      <c r="G71" s="13" t="s">
        <v>7</v>
      </c>
      <c r="H71" s="2" t="s">
        <v>895</v>
      </c>
      <c r="I71" s="18">
        <f>SUM(K71)*(N71)</f>
        <v>2315107.9500000002</v>
      </c>
      <c r="J71" s="18">
        <f>K71*O71</f>
        <v>1783593.6</v>
      </c>
      <c r="K71" s="29">
        <v>1005</v>
      </c>
      <c r="L71" s="30" t="s">
        <v>235</v>
      </c>
      <c r="M71" s="30" t="s">
        <v>235</v>
      </c>
      <c r="N71" s="18">
        <v>2303.59</v>
      </c>
      <c r="O71" s="18">
        <v>1774.72</v>
      </c>
      <c r="P71" s="29">
        <v>22</v>
      </c>
      <c r="Q71" s="13" t="s">
        <v>235</v>
      </c>
      <c r="R71" s="13">
        <v>294</v>
      </c>
      <c r="S71" s="124" t="s">
        <v>896</v>
      </c>
      <c r="T71" s="13" t="s">
        <v>236</v>
      </c>
      <c r="U71" s="13"/>
      <c r="V71" s="2" t="s">
        <v>897</v>
      </c>
      <c r="W71" s="2" t="s">
        <v>898</v>
      </c>
      <c r="X71" s="28"/>
    </row>
    <row r="72" spans="1:24" hidden="1" x14ac:dyDescent="0.2">
      <c r="A72" s="11" t="s">
        <v>546</v>
      </c>
      <c r="B72" s="36">
        <v>1680</v>
      </c>
      <c r="C72" s="1" t="s">
        <v>291</v>
      </c>
      <c r="D72" s="14" t="s">
        <v>292</v>
      </c>
      <c r="E72" s="23" t="s">
        <v>293</v>
      </c>
      <c r="F72" s="15">
        <v>3</v>
      </c>
      <c r="G72" s="15" t="s">
        <v>7</v>
      </c>
      <c r="H72" s="14" t="s">
        <v>294</v>
      </c>
      <c r="I72" s="17">
        <f>K72*N72</f>
        <v>116469.04</v>
      </c>
      <c r="J72" s="17">
        <f>K72*O72</f>
        <v>78642</v>
      </c>
      <c r="K72" s="15">
        <v>68</v>
      </c>
      <c r="L72" s="37" t="s">
        <v>236</v>
      </c>
      <c r="M72" s="37" t="s">
        <v>236</v>
      </c>
      <c r="N72" s="117">
        <v>1712.78</v>
      </c>
      <c r="O72" s="117">
        <v>1156.5</v>
      </c>
      <c r="P72" s="84">
        <v>0</v>
      </c>
      <c r="Q72" s="15">
        <v>38</v>
      </c>
      <c r="R72" s="85">
        <v>253</v>
      </c>
      <c r="S72" s="126">
        <v>4.6239999999999997</v>
      </c>
      <c r="T72" s="15" t="s">
        <v>236</v>
      </c>
      <c r="U72" s="34"/>
      <c r="V72" s="87" t="s">
        <v>156</v>
      </c>
      <c r="W72" s="2" t="s">
        <v>295</v>
      </c>
    </row>
    <row r="73" spans="1:24" x14ac:dyDescent="0.2">
      <c r="A73" s="11" t="s">
        <v>546</v>
      </c>
      <c r="B73" s="13">
        <v>1680</v>
      </c>
      <c r="C73" s="1" t="s">
        <v>899</v>
      </c>
      <c r="D73" s="12" t="s">
        <v>900</v>
      </c>
      <c r="E73" s="22" t="s">
        <v>495</v>
      </c>
      <c r="F73" s="13">
        <v>3</v>
      </c>
      <c r="G73" s="13" t="s">
        <v>8</v>
      </c>
      <c r="H73" s="2" t="s">
        <v>901</v>
      </c>
      <c r="I73" s="18">
        <f>SUM(K73)*(N73)</f>
        <v>50751.96</v>
      </c>
      <c r="J73" s="18">
        <f>K73*O73</f>
        <v>33544</v>
      </c>
      <c r="K73" s="29">
        <v>28</v>
      </c>
      <c r="L73" s="30" t="s">
        <v>236</v>
      </c>
      <c r="M73" s="30" t="s">
        <v>236</v>
      </c>
      <c r="N73" s="18">
        <v>1812.57</v>
      </c>
      <c r="O73" s="18">
        <v>1198</v>
      </c>
      <c r="P73" s="29">
        <v>64</v>
      </c>
      <c r="Q73" s="13" t="s">
        <v>236</v>
      </c>
      <c r="R73" s="13">
        <v>258</v>
      </c>
      <c r="S73" s="124" t="s">
        <v>902</v>
      </c>
      <c r="T73" s="13" t="s">
        <v>236</v>
      </c>
      <c r="U73" s="13"/>
      <c r="V73" s="2" t="s">
        <v>156</v>
      </c>
      <c r="W73" s="2" t="s">
        <v>903</v>
      </c>
    </row>
    <row r="74" spans="1:24" x14ac:dyDescent="0.2">
      <c r="A74" s="11" t="s">
        <v>546</v>
      </c>
      <c r="B74" s="31">
        <v>1680</v>
      </c>
      <c r="C74" s="1" t="s">
        <v>324</v>
      </c>
      <c r="D74" s="12" t="s">
        <v>325</v>
      </c>
      <c r="E74" s="22" t="s">
        <v>18</v>
      </c>
      <c r="F74" s="33">
        <v>3</v>
      </c>
      <c r="G74" s="33" t="s">
        <v>7</v>
      </c>
      <c r="H74" s="12" t="s">
        <v>326</v>
      </c>
      <c r="I74" s="18">
        <f>K74*N74</f>
        <v>65661.47</v>
      </c>
      <c r="J74" s="18">
        <f>K74*O74</f>
        <v>47340.86</v>
      </c>
      <c r="K74" s="33">
        <v>721</v>
      </c>
      <c r="L74" s="30" t="s">
        <v>236</v>
      </c>
      <c r="M74" s="30" t="s">
        <v>236</v>
      </c>
      <c r="N74" s="119">
        <v>91.07</v>
      </c>
      <c r="O74" s="119">
        <v>65.66</v>
      </c>
      <c r="P74" s="33">
        <v>87</v>
      </c>
      <c r="Q74" s="33">
        <v>0</v>
      </c>
      <c r="R74" s="78">
        <v>30</v>
      </c>
      <c r="S74" s="125">
        <v>61.747999999999998</v>
      </c>
      <c r="T74" s="13" t="s">
        <v>236</v>
      </c>
      <c r="U74" s="34"/>
      <c r="V74" s="89" t="s">
        <v>156</v>
      </c>
      <c r="W74" s="12" t="s">
        <v>327</v>
      </c>
    </row>
    <row r="75" spans="1:24" hidden="1" x14ac:dyDescent="0.2">
      <c r="A75" s="11" t="s">
        <v>546</v>
      </c>
      <c r="B75" s="15">
        <v>1680</v>
      </c>
      <c r="C75" s="1" t="s">
        <v>872</v>
      </c>
      <c r="D75" s="14" t="s">
        <v>873</v>
      </c>
      <c r="E75" s="23" t="s">
        <v>40</v>
      </c>
      <c r="F75" s="15">
        <v>3</v>
      </c>
      <c r="G75" s="15" t="s">
        <v>874</v>
      </c>
      <c r="H75" s="21" t="s">
        <v>875</v>
      </c>
      <c r="I75" s="17">
        <f>SUM(K75)*(N75)</f>
        <v>0</v>
      </c>
      <c r="J75" s="17">
        <f>K75*O75</f>
        <v>0</v>
      </c>
      <c r="K75" s="120">
        <v>0</v>
      </c>
      <c r="L75" s="37" t="s">
        <v>236</v>
      </c>
      <c r="M75" s="37" t="s">
        <v>236</v>
      </c>
      <c r="N75" s="115">
        <v>5948.88</v>
      </c>
      <c r="O75" s="17">
        <v>3585.82</v>
      </c>
      <c r="P75" s="120">
        <v>18</v>
      </c>
      <c r="Q75" s="15" t="s">
        <v>236</v>
      </c>
      <c r="R75" s="15">
        <v>476</v>
      </c>
      <c r="S75" s="128" t="s">
        <v>904</v>
      </c>
      <c r="T75" s="13" t="s">
        <v>236</v>
      </c>
      <c r="U75" s="13"/>
      <c r="V75" s="2" t="s">
        <v>160</v>
      </c>
      <c r="W75" s="2" t="s">
        <v>876</v>
      </c>
    </row>
    <row r="76" spans="1:24" x14ac:dyDescent="0.2">
      <c r="A76" s="11" t="s">
        <v>546</v>
      </c>
      <c r="B76" s="13">
        <v>1680</v>
      </c>
      <c r="C76" s="1" t="s">
        <v>552</v>
      </c>
      <c r="D76" s="12" t="s">
        <v>553</v>
      </c>
      <c r="E76" s="22" t="s">
        <v>554</v>
      </c>
      <c r="F76" s="33">
        <v>3</v>
      </c>
      <c r="G76" s="33" t="s">
        <v>11</v>
      </c>
      <c r="H76" s="2" t="s">
        <v>555</v>
      </c>
      <c r="I76" s="18">
        <f>K76*N76</f>
        <v>75052.81</v>
      </c>
      <c r="J76" s="18">
        <f>K76*O76</f>
        <v>49605.04</v>
      </c>
      <c r="K76" s="33">
        <v>89</v>
      </c>
      <c r="L76" s="30" t="s">
        <v>236</v>
      </c>
      <c r="M76" s="30" t="s">
        <v>236</v>
      </c>
      <c r="N76" s="119">
        <v>843.29</v>
      </c>
      <c r="O76" s="119">
        <v>557.36</v>
      </c>
      <c r="P76" s="33">
        <v>24</v>
      </c>
      <c r="Q76" s="33">
        <v>11</v>
      </c>
      <c r="R76" s="78">
        <v>12</v>
      </c>
      <c r="S76" s="125">
        <v>7.0419999999999998</v>
      </c>
      <c r="T76" s="13" t="s">
        <v>236</v>
      </c>
      <c r="U76" s="75"/>
      <c r="V76" s="87" t="s">
        <v>556</v>
      </c>
      <c r="W76" s="2" t="s">
        <v>405</v>
      </c>
    </row>
    <row r="77" spans="1:24" ht="11.25" customHeight="1" x14ac:dyDescent="0.2">
      <c r="A77" s="25" t="s">
        <v>546</v>
      </c>
      <c r="B77" s="31">
        <v>1680</v>
      </c>
      <c r="C77" s="86" t="s">
        <v>318</v>
      </c>
      <c r="D77" s="44" t="s">
        <v>319</v>
      </c>
      <c r="E77" s="45" t="s">
        <v>320</v>
      </c>
      <c r="F77" s="13">
        <v>3</v>
      </c>
      <c r="G77" s="13" t="s">
        <v>7</v>
      </c>
      <c r="H77" s="50" t="s">
        <v>557</v>
      </c>
      <c r="I77" s="18">
        <f>K77*N77</f>
        <v>116818.98</v>
      </c>
      <c r="J77" s="18">
        <f>K77*O77</f>
        <v>89998.78</v>
      </c>
      <c r="K77" s="13">
        <v>146</v>
      </c>
      <c r="L77" s="31" t="s">
        <v>235</v>
      </c>
      <c r="M77" s="31" t="s">
        <v>235</v>
      </c>
      <c r="N77" s="119">
        <v>800.13</v>
      </c>
      <c r="O77" s="119">
        <v>616.42999999999995</v>
      </c>
      <c r="P77" s="13">
        <v>360</v>
      </c>
      <c r="Q77" s="13">
        <v>0</v>
      </c>
      <c r="R77" s="77">
        <v>247</v>
      </c>
      <c r="S77" s="123">
        <v>11.832000000000001</v>
      </c>
      <c r="T77" s="36" t="s">
        <v>235</v>
      </c>
      <c r="U77" s="46">
        <v>46207</v>
      </c>
      <c r="V77" s="89" t="s">
        <v>156</v>
      </c>
      <c r="W77" s="12" t="s">
        <v>321</v>
      </c>
      <c r="X77" s="28"/>
    </row>
    <row r="78" spans="1:24" x14ac:dyDescent="0.2">
      <c r="A78" s="11" t="s">
        <v>546</v>
      </c>
      <c r="B78" s="45" t="s">
        <v>45</v>
      </c>
      <c r="C78" s="86" t="s">
        <v>55</v>
      </c>
      <c r="D78" s="42" t="s">
        <v>56</v>
      </c>
      <c r="E78" s="22" t="s">
        <v>20</v>
      </c>
      <c r="F78" s="33">
        <v>3</v>
      </c>
      <c r="G78" s="33" t="s">
        <v>8</v>
      </c>
      <c r="H78" s="44" t="s">
        <v>57</v>
      </c>
      <c r="I78" s="18">
        <f>SUM(K78)*(N78)</f>
        <v>123566.40000000001</v>
      </c>
      <c r="J78" s="18">
        <f>SUM(K78)*(O78)</f>
        <v>83434.5</v>
      </c>
      <c r="K78" s="33">
        <v>45</v>
      </c>
      <c r="L78" s="22" t="s">
        <v>236</v>
      </c>
      <c r="M78" s="22" t="s">
        <v>236</v>
      </c>
      <c r="N78" s="119">
        <v>2745.92</v>
      </c>
      <c r="O78" s="119">
        <v>1854.1</v>
      </c>
      <c r="P78" s="33">
        <v>25</v>
      </c>
      <c r="Q78" s="33">
        <v>0</v>
      </c>
      <c r="R78" s="78">
        <v>258</v>
      </c>
      <c r="S78" s="125">
        <v>3.2080000000000002</v>
      </c>
      <c r="T78" s="23" t="s">
        <v>236</v>
      </c>
      <c r="U78" s="34"/>
      <c r="V78" s="100" t="s">
        <v>173</v>
      </c>
      <c r="W78" s="52" t="s">
        <v>172</v>
      </c>
    </row>
    <row r="79" spans="1:24" x14ac:dyDescent="0.2">
      <c r="A79" s="11" t="s">
        <v>546</v>
      </c>
      <c r="B79" s="31">
        <v>2835</v>
      </c>
      <c r="C79" s="86" t="s">
        <v>46</v>
      </c>
      <c r="D79" s="42" t="s">
        <v>47</v>
      </c>
      <c r="E79" s="22" t="s">
        <v>37</v>
      </c>
      <c r="F79" s="13">
        <v>3</v>
      </c>
      <c r="G79" s="13" t="s">
        <v>8</v>
      </c>
      <c r="H79" s="44" t="s">
        <v>48</v>
      </c>
      <c r="I79" s="18">
        <f>SUM(K79)*(N79)</f>
        <v>470075.04</v>
      </c>
      <c r="J79" s="18">
        <f>SUM(K79)*(O79)</f>
        <v>310690.8</v>
      </c>
      <c r="K79" s="13">
        <v>72</v>
      </c>
      <c r="L79" s="22" t="s">
        <v>236</v>
      </c>
      <c r="M79" s="22" t="s">
        <v>236</v>
      </c>
      <c r="N79" s="119">
        <v>6528.82</v>
      </c>
      <c r="O79" s="119">
        <v>4315.1499999999996</v>
      </c>
      <c r="P79" s="13">
        <v>65</v>
      </c>
      <c r="Q79" s="13">
        <v>5</v>
      </c>
      <c r="R79" s="13">
        <v>251</v>
      </c>
      <c r="S79" s="129">
        <v>4.0119999999999996</v>
      </c>
      <c r="T79" s="22" t="s">
        <v>236</v>
      </c>
      <c r="U79" s="43"/>
      <c r="V79" s="88" t="s">
        <v>158</v>
      </c>
      <c r="W79" s="4" t="s">
        <v>157</v>
      </c>
      <c r="X79" s="51"/>
    </row>
    <row r="80" spans="1:24" x14ac:dyDescent="0.2">
      <c r="A80" s="11" t="s">
        <v>546</v>
      </c>
      <c r="B80" s="31">
        <v>2840</v>
      </c>
      <c r="C80" s="93" t="s">
        <v>750</v>
      </c>
      <c r="D80" s="12">
        <v>6847331</v>
      </c>
      <c r="E80" s="22" t="s">
        <v>751</v>
      </c>
      <c r="F80" s="13">
        <v>3</v>
      </c>
      <c r="G80" s="13" t="s">
        <v>7</v>
      </c>
      <c r="H80" s="12" t="s">
        <v>752</v>
      </c>
      <c r="I80" s="18">
        <f>K80*N80</f>
        <v>2605.1</v>
      </c>
      <c r="J80" s="18">
        <f>K80*O80</f>
        <v>1721.8000000000002</v>
      </c>
      <c r="K80" s="13">
        <v>5</v>
      </c>
      <c r="L80" s="30" t="s">
        <v>235</v>
      </c>
      <c r="M80" s="30" t="s">
        <v>236</v>
      </c>
      <c r="N80" s="119">
        <v>521.02</v>
      </c>
      <c r="O80" s="119">
        <v>344.36</v>
      </c>
      <c r="P80" s="13">
        <v>363</v>
      </c>
      <c r="Q80" s="13">
        <v>0</v>
      </c>
      <c r="R80" s="13">
        <v>381</v>
      </c>
      <c r="S80" s="129">
        <v>0.20799999999999999</v>
      </c>
      <c r="T80" s="33" t="s">
        <v>236</v>
      </c>
      <c r="U80" s="34"/>
      <c r="V80" s="87" t="s">
        <v>753</v>
      </c>
      <c r="W80" s="2" t="s">
        <v>754</v>
      </c>
    </row>
    <row r="81" spans="1:24" x14ac:dyDescent="0.2">
      <c r="A81" s="11" t="s">
        <v>546</v>
      </c>
      <c r="B81" s="31">
        <v>2840</v>
      </c>
      <c r="C81" s="3" t="s">
        <v>755</v>
      </c>
      <c r="D81" s="12">
        <v>4010497</v>
      </c>
      <c r="E81" s="22" t="s">
        <v>137</v>
      </c>
      <c r="F81" s="33">
        <v>1</v>
      </c>
      <c r="G81" s="33" t="s">
        <v>7</v>
      </c>
      <c r="H81" s="12" t="s">
        <v>756</v>
      </c>
      <c r="I81" s="18">
        <f>K81*N81</f>
        <v>167670</v>
      </c>
      <c r="J81" s="18">
        <f>K81*O81</f>
        <v>110819.51999999999</v>
      </c>
      <c r="K81" s="33">
        <v>92</v>
      </c>
      <c r="L81" s="30" t="s">
        <v>235</v>
      </c>
      <c r="M81" s="30" t="s">
        <v>235</v>
      </c>
      <c r="N81" s="119">
        <v>1822.5</v>
      </c>
      <c r="O81" s="119">
        <v>1204.56</v>
      </c>
      <c r="P81" s="13">
        <v>142</v>
      </c>
      <c r="Q81" s="13">
        <v>0</v>
      </c>
      <c r="R81" s="13">
        <v>540</v>
      </c>
      <c r="S81" s="129">
        <v>6.16</v>
      </c>
      <c r="T81" s="13" t="s">
        <v>236</v>
      </c>
      <c r="U81" s="43"/>
      <c r="V81" s="89" t="s">
        <v>332</v>
      </c>
      <c r="W81" s="12" t="s">
        <v>757</v>
      </c>
    </row>
    <row r="82" spans="1:24" x14ac:dyDescent="0.2">
      <c r="A82" s="11" t="s">
        <v>558</v>
      </c>
      <c r="B82" s="31">
        <v>2840</v>
      </c>
      <c r="C82" s="86" t="s">
        <v>214</v>
      </c>
      <c r="D82" s="12">
        <v>4066999</v>
      </c>
      <c r="E82" s="22" t="s">
        <v>137</v>
      </c>
      <c r="F82" s="33">
        <v>1</v>
      </c>
      <c r="G82" s="33" t="s">
        <v>7</v>
      </c>
      <c r="H82" s="12" t="s">
        <v>215</v>
      </c>
      <c r="I82" s="32">
        <f>K82*N82</f>
        <v>71933.39</v>
      </c>
      <c r="J82" s="32">
        <f>K82*O82</f>
        <v>47543.380000000005</v>
      </c>
      <c r="K82" s="33">
        <v>59</v>
      </c>
      <c r="L82" s="30" t="s">
        <v>235</v>
      </c>
      <c r="M82" s="30" t="s">
        <v>235</v>
      </c>
      <c r="N82" s="119">
        <v>1219.21</v>
      </c>
      <c r="O82" s="119">
        <v>805.82</v>
      </c>
      <c r="P82" s="13">
        <v>77</v>
      </c>
      <c r="Q82" s="13">
        <v>0</v>
      </c>
      <c r="R82" s="13">
        <v>694</v>
      </c>
      <c r="S82" s="129">
        <v>6.5549999999999997</v>
      </c>
      <c r="T82" s="15" t="s">
        <v>236</v>
      </c>
      <c r="U82" s="34"/>
      <c r="V82" s="87" t="s">
        <v>216</v>
      </c>
      <c r="W82" s="2" t="s">
        <v>217</v>
      </c>
    </row>
    <row r="83" spans="1:24" x14ac:dyDescent="0.2">
      <c r="A83" s="11" t="s">
        <v>558</v>
      </c>
      <c r="B83" s="13">
        <v>2840</v>
      </c>
      <c r="C83" s="1" t="s">
        <v>856</v>
      </c>
      <c r="D83" s="12" t="s">
        <v>857</v>
      </c>
      <c r="E83" s="22" t="s">
        <v>522</v>
      </c>
      <c r="F83" s="13">
        <v>3</v>
      </c>
      <c r="G83" s="13" t="s">
        <v>7</v>
      </c>
      <c r="H83" s="18" t="s">
        <v>858</v>
      </c>
      <c r="I83" s="18">
        <f>SUM(K83)*(N83)</f>
        <v>276316.95</v>
      </c>
      <c r="J83" s="18">
        <f>K83*O83</f>
        <v>199219.02</v>
      </c>
      <c r="K83" s="29">
        <v>273</v>
      </c>
      <c r="L83" s="30" t="s">
        <v>235</v>
      </c>
      <c r="M83" s="30" t="s">
        <v>235</v>
      </c>
      <c r="N83" s="114">
        <v>1012.15</v>
      </c>
      <c r="O83" s="114">
        <v>729.74</v>
      </c>
      <c r="P83" s="29">
        <v>2479</v>
      </c>
      <c r="Q83" s="13" t="s">
        <v>236</v>
      </c>
      <c r="R83" s="13">
        <v>30</v>
      </c>
      <c r="S83" s="124" t="s">
        <v>905</v>
      </c>
      <c r="T83" s="13" t="s">
        <v>236</v>
      </c>
      <c r="U83" s="13"/>
      <c r="V83" s="2" t="s">
        <v>371</v>
      </c>
      <c r="W83" s="2" t="s">
        <v>859</v>
      </c>
    </row>
    <row r="84" spans="1:24" x14ac:dyDescent="0.2">
      <c r="A84" s="25" t="s">
        <v>558</v>
      </c>
      <c r="B84" s="31">
        <v>2840</v>
      </c>
      <c r="C84" s="101" t="s">
        <v>146</v>
      </c>
      <c r="D84" s="12">
        <v>4064980</v>
      </c>
      <c r="E84" s="22" t="s">
        <v>137</v>
      </c>
      <c r="F84" s="13">
        <v>1</v>
      </c>
      <c r="G84" s="13" t="s">
        <v>7</v>
      </c>
      <c r="H84" s="19" t="s">
        <v>152</v>
      </c>
      <c r="I84" s="18">
        <f>SUM(K84)*(N84)</f>
        <v>196550.63999999998</v>
      </c>
      <c r="J84" s="18">
        <f>SUM(K84)*(O84)</f>
        <v>129900.81000000001</v>
      </c>
      <c r="K84" s="13">
        <v>3237</v>
      </c>
      <c r="L84" s="30" t="s">
        <v>235</v>
      </c>
      <c r="M84" s="30" t="s">
        <v>235</v>
      </c>
      <c r="N84" s="119">
        <v>60.72</v>
      </c>
      <c r="O84" s="119">
        <v>40.130000000000003</v>
      </c>
      <c r="P84" s="13">
        <v>2469</v>
      </c>
      <c r="Q84" s="13">
        <v>0</v>
      </c>
      <c r="R84" s="13">
        <v>301</v>
      </c>
      <c r="S84" s="129">
        <v>291.45800000000003</v>
      </c>
      <c r="T84" s="13" t="s">
        <v>235</v>
      </c>
      <c r="U84" s="34" t="s">
        <v>758</v>
      </c>
      <c r="V84" s="87" t="s">
        <v>158</v>
      </c>
      <c r="W84" s="2" t="s">
        <v>187</v>
      </c>
    </row>
    <row r="85" spans="1:24" x14ac:dyDescent="0.2">
      <c r="A85" s="11" t="s">
        <v>558</v>
      </c>
      <c r="B85" s="31">
        <v>2840</v>
      </c>
      <c r="C85" s="86" t="s">
        <v>242</v>
      </c>
      <c r="D85" s="12">
        <v>4081062</v>
      </c>
      <c r="E85" s="22" t="s">
        <v>137</v>
      </c>
      <c r="F85" s="33">
        <v>1</v>
      </c>
      <c r="G85" s="33" t="s">
        <v>7</v>
      </c>
      <c r="H85" s="19" t="s">
        <v>244</v>
      </c>
      <c r="I85" s="18">
        <f>K85*N85</f>
        <v>117508.48</v>
      </c>
      <c r="J85" s="18">
        <f>K85*O85</f>
        <v>77671.95</v>
      </c>
      <c r="K85" s="33">
        <v>2063</v>
      </c>
      <c r="L85" s="30" t="s">
        <v>235</v>
      </c>
      <c r="M85" s="30" t="s">
        <v>235</v>
      </c>
      <c r="N85" s="119">
        <v>56.96</v>
      </c>
      <c r="O85" s="119">
        <v>37.65</v>
      </c>
      <c r="P85" s="13">
        <v>12035</v>
      </c>
      <c r="Q85" s="13">
        <v>0</v>
      </c>
      <c r="R85" s="13">
        <v>366</v>
      </c>
      <c r="S85" s="129" t="s">
        <v>906</v>
      </c>
      <c r="T85" s="13" t="s">
        <v>759</v>
      </c>
      <c r="U85" s="34"/>
      <c r="V85" s="87" t="s">
        <v>205</v>
      </c>
      <c r="W85" s="2" t="s">
        <v>243</v>
      </c>
      <c r="X85" s="28"/>
    </row>
    <row r="86" spans="1:24" x14ac:dyDescent="0.2">
      <c r="A86" s="11" t="s">
        <v>558</v>
      </c>
      <c r="B86" s="13">
        <v>2840</v>
      </c>
      <c r="C86" s="1" t="s">
        <v>877</v>
      </c>
      <c r="D86" s="12" t="s">
        <v>878</v>
      </c>
      <c r="E86" s="22" t="s">
        <v>879</v>
      </c>
      <c r="F86" s="13">
        <v>3</v>
      </c>
      <c r="G86" s="13" t="s">
        <v>7</v>
      </c>
      <c r="H86" s="2" t="s">
        <v>880</v>
      </c>
      <c r="I86" s="18">
        <f>SUM(K86)*(N86)</f>
        <v>307706.08</v>
      </c>
      <c r="J86" s="18">
        <f>K86*O86</f>
        <v>221851.23</v>
      </c>
      <c r="K86" s="29">
        <v>359</v>
      </c>
      <c r="L86" s="30" t="s">
        <v>236</v>
      </c>
      <c r="M86" s="30" t="s">
        <v>236</v>
      </c>
      <c r="N86" s="114">
        <v>857.12</v>
      </c>
      <c r="O86" s="18">
        <v>617.97</v>
      </c>
      <c r="P86" s="29">
        <v>1738</v>
      </c>
      <c r="Q86" s="13" t="s">
        <v>236</v>
      </c>
      <c r="R86" s="13">
        <v>30</v>
      </c>
      <c r="S86" s="124" t="s">
        <v>907</v>
      </c>
      <c r="T86" s="13" t="s">
        <v>236</v>
      </c>
      <c r="U86" s="13"/>
      <c r="V86" s="2" t="s">
        <v>371</v>
      </c>
      <c r="W86" s="2" t="s">
        <v>881</v>
      </c>
      <c r="X86" s="28"/>
    </row>
    <row r="87" spans="1:24" hidden="1" x14ac:dyDescent="0.2">
      <c r="A87" s="11" t="s">
        <v>558</v>
      </c>
      <c r="B87" s="36">
        <v>2840</v>
      </c>
      <c r="C87" s="86" t="s">
        <v>149</v>
      </c>
      <c r="D87" s="14" t="s">
        <v>150</v>
      </c>
      <c r="E87" s="23" t="s">
        <v>137</v>
      </c>
      <c r="F87" s="15">
        <v>1</v>
      </c>
      <c r="G87" s="15" t="s">
        <v>7</v>
      </c>
      <c r="H87" s="14" t="s">
        <v>151</v>
      </c>
      <c r="I87" s="17">
        <f>SUM(K87)*(N87)</f>
        <v>513927.56</v>
      </c>
      <c r="J87" s="17">
        <f>SUM(K87)*(O87)</f>
        <v>347014</v>
      </c>
      <c r="K87" s="15">
        <v>58</v>
      </c>
      <c r="L87" s="37" t="s">
        <v>235</v>
      </c>
      <c r="M87" s="37" t="s">
        <v>235</v>
      </c>
      <c r="N87" s="117">
        <v>8860.82</v>
      </c>
      <c r="O87" s="117">
        <v>5983</v>
      </c>
      <c r="P87" s="84">
        <v>0</v>
      </c>
      <c r="Q87" s="15">
        <v>12</v>
      </c>
      <c r="R87" s="15">
        <v>286</v>
      </c>
      <c r="S87" s="130">
        <v>4.4119999999999999</v>
      </c>
      <c r="T87" s="13" t="s">
        <v>236</v>
      </c>
      <c r="U87" s="34"/>
      <c r="V87" s="88" t="s">
        <v>158</v>
      </c>
      <c r="W87" s="2" t="s">
        <v>196</v>
      </c>
      <c r="X87" s="28"/>
    </row>
    <row r="88" spans="1:24" x14ac:dyDescent="0.2">
      <c r="A88" s="11" t="s">
        <v>558</v>
      </c>
      <c r="B88" s="13">
        <v>2840</v>
      </c>
      <c r="C88" s="94" t="s">
        <v>402</v>
      </c>
      <c r="D88" s="12" t="s">
        <v>403</v>
      </c>
      <c r="E88" s="22" t="s">
        <v>25</v>
      </c>
      <c r="F88" s="13">
        <v>1</v>
      </c>
      <c r="G88" s="13" t="s">
        <v>8</v>
      </c>
      <c r="H88" s="12" t="s">
        <v>404</v>
      </c>
      <c r="I88" s="18">
        <f>K88*N88</f>
        <v>653822.52</v>
      </c>
      <c r="J88" s="18">
        <f>K88*O88</f>
        <v>432136.86</v>
      </c>
      <c r="K88" s="13">
        <v>339</v>
      </c>
      <c r="L88" s="30" t="s">
        <v>236</v>
      </c>
      <c r="M88" s="30" t="s">
        <v>236</v>
      </c>
      <c r="N88" s="119">
        <v>1928.68</v>
      </c>
      <c r="O88" s="119">
        <v>1274.74</v>
      </c>
      <c r="P88" s="13">
        <v>170</v>
      </c>
      <c r="Q88" s="13">
        <v>399</v>
      </c>
      <c r="R88" s="13">
        <v>272</v>
      </c>
      <c r="S88" s="129">
        <v>20.875</v>
      </c>
      <c r="T88" s="15" t="s">
        <v>236</v>
      </c>
      <c r="U88" s="34"/>
      <c r="V88" s="87" t="s">
        <v>185</v>
      </c>
      <c r="W88" s="39" t="s">
        <v>405</v>
      </c>
      <c r="X88" s="28"/>
    </row>
    <row r="89" spans="1:24" s="28" customFormat="1" x14ac:dyDescent="0.2">
      <c r="A89" s="11" t="s">
        <v>558</v>
      </c>
      <c r="B89" s="13">
        <v>2840</v>
      </c>
      <c r="C89" s="94" t="s">
        <v>410</v>
      </c>
      <c r="D89" s="12" t="s">
        <v>411</v>
      </c>
      <c r="E89" s="22" t="s">
        <v>412</v>
      </c>
      <c r="F89" s="33">
        <v>3</v>
      </c>
      <c r="G89" s="33" t="s">
        <v>15</v>
      </c>
      <c r="H89" s="12" t="s">
        <v>413</v>
      </c>
      <c r="I89" s="18">
        <f>K89*N89</f>
        <v>465988.38</v>
      </c>
      <c r="J89" s="18">
        <f>K89*O89</f>
        <v>335968.62</v>
      </c>
      <c r="K89" s="33">
        <v>78</v>
      </c>
      <c r="L89" s="30" t="s">
        <v>235</v>
      </c>
      <c r="M89" s="30" t="s">
        <v>235</v>
      </c>
      <c r="N89" s="119">
        <v>5974.21</v>
      </c>
      <c r="O89" s="119">
        <v>4307.29</v>
      </c>
      <c r="P89" s="13">
        <v>30</v>
      </c>
      <c r="Q89" s="13">
        <v>0</v>
      </c>
      <c r="R89" s="13">
        <v>30</v>
      </c>
      <c r="S89" s="129">
        <v>6.593</v>
      </c>
      <c r="T89" s="13" t="s">
        <v>236</v>
      </c>
      <c r="U89" s="43"/>
      <c r="V89" s="87" t="s">
        <v>160</v>
      </c>
      <c r="W89" s="2" t="s">
        <v>414</v>
      </c>
    </row>
    <row r="90" spans="1:24" s="28" customFormat="1" x14ac:dyDescent="0.2">
      <c r="A90" s="11" t="s">
        <v>558</v>
      </c>
      <c r="B90" s="13">
        <v>2840</v>
      </c>
      <c r="C90" s="1" t="s">
        <v>908</v>
      </c>
      <c r="D90" s="12" t="s">
        <v>909</v>
      </c>
      <c r="E90" s="22" t="s">
        <v>522</v>
      </c>
      <c r="F90" s="13">
        <v>3</v>
      </c>
      <c r="G90" s="13" t="s">
        <v>7</v>
      </c>
      <c r="H90" s="2" t="s">
        <v>910</v>
      </c>
      <c r="I90" s="18">
        <f>SUM(K90)*(N90)</f>
        <v>1129414</v>
      </c>
      <c r="J90" s="18">
        <f>K90*O90</f>
        <v>814284.89999999991</v>
      </c>
      <c r="K90" s="29">
        <v>1430</v>
      </c>
      <c r="L90" s="30" t="s">
        <v>235</v>
      </c>
      <c r="M90" s="30" t="s">
        <v>236</v>
      </c>
      <c r="N90" s="18">
        <v>789.8</v>
      </c>
      <c r="O90" s="18">
        <v>569.42999999999995</v>
      </c>
      <c r="P90" s="29">
        <v>3794</v>
      </c>
      <c r="Q90" s="13" t="s">
        <v>236</v>
      </c>
      <c r="R90" s="13">
        <v>30</v>
      </c>
      <c r="S90" s="124" t="s">
        <v>911</v>
      </c>
      <c r="T90" s="13" t="s">
        <v>236</v>
      </c>
      <c r="U90" s="13"/>
      <c r="V90" s="2" t="s">
        <v>371</v>
      </c>
      <c r="W90" s="2" t="s">
        <v>912</v>
      </c>
    </row>
    <row r="91" spans="1:24" x14ac:dyDescent="0.2">
      <c r="A91" s="11" t="s">
        <v>558</v>
      </c>
      <c r="B91" s="13">
        <v>2915</v>
      </c>
      <c r="C91" s="1" t="s">
        <v>913</v>
      </c>
      <c r="D91" s="12">
        <v>598539</v>
      </c>
      <c r="E91" s="127" t="s">
        <v>914</v>
      </c>
      <c r="F91" s="13">
        <v>3</v>
      </c>
      <c r="G91" s="13" t="s">
        <v>7</v>
      </c>
      <c r="H91" s="2" t="s">
        <v>915</v>
      </c>
      <c r="I91" s="18">
        <f>SUM(K91)*(N91)</f>
        <v>132362</v>
      </c>
      <c r="J91" s="18">
        <f>K91*O91</f>
        <v>87483.12</v>
      </c>
      <c r="K91" s="29">
        <v>8</v>
      </c>
      <c r="L91" s="30" t="s">
        <v>235</v>
      </c>
      <c r="M91" s="30" t="s">
        <v>236</v>
      </c>
      <c r="N91" s="18">
        <v>16545.25</v>
      </c>
      <c r="O91" s="18">
        <v>10935.39</v>
      </c>
      <c r="P91" s="29">
        <v>18</v>
      </c>
      <c r="Q91" s="13" t="s">
        <v>236</v>
      </c>
      <c r="R91" s="13">
        <v>228</v>
      </c>
      <c r="S91" s="124" t="s">
        <v>916</v>
      </c>
      <c r="T91" s="13" t="s">
        <v>236</v>
      </c>
      <c r="U91" s="13"/>
      <c r="V91" s="2" t="s">
        <v>917</v>
      </c>
      <c r="W91" s="2" t="s">
        <v>918</v>
      </c>
    </row>
    <row r="92" spans="1:24" x14ac:dyDescent="0.2">
      <c r="A92" s="11" t="s">
        <v>558</v>
      </c>
      <c r="B92" s="13">
        <v>2915</v>
      </c>
      <c r="C92" s="91" t="s">
        <v>461</v>
      </c>
      <c r="D92" s="12">
        <v>108469</v>
      </c>
      <c r="E92" s="22" t="s">
        <v>17</v>
      </c>
      <c r="F92" s="33">
        <v>1</v>
      </c>
      <c r="G92" s="33" t="s">
        <v>7</v>
      </c>
      <c r="H92" s="12" t="s">
        <v>462</v>
      </c>
      <c r="I92" s="18">
        <f>K92*N92</f>
        <v>53675.44</v>
      </c>
      <c r="J92" s="18">
        <f>K92*O92</f>
        <v>35476.14</v>
      </c>
      <c r="K92" s="33">
        <v>14</v>
      </c>
      <c r="L92" s="30" t="s">
        <v>235</v>
      </c>
      <c r="M92" s="30" t="s">
        <v>236</v>
      </c>
      <c r="N92" s="119">
        <v>3833.96</v>
      </c>
      <c r="O92" s="119">
        <v>2534.0100000000002</v>
      </c>
      <c r="P92" s="13">
        <v>60</v>
      </c>
      <c r="Q92" s="13">
        <v>0</v>
      </c>
      <c r="R92" s="13">
        <v>215</v>
      </c>
      <c r="S92" s="129">
        <v>1.208</v>
      </c>
      <c r="T92" s="15" t="s">
        <v>236</v>
      </c>
      <c r="U92" s="34"/>
      <c r="V92" s="87" t="s">
        <v>158</v>
      </c>
      <c r="W92" s="2" t="s">
        <v>463</v>
      </c>
    </row>
    <row r="93" spans="1:24" x14ac:dyDescent="0.2">
      <c r="A93" s="11" t="s">
        <v>558</v>
      </c>
      <c r="B93" s="31">
        <v>2915</v>
      </c>
      <c r="C93" s="3" t="s">
        <v>301</v>
      </c>
      <c r="D93" s="12" t="s">
        <v>302</v>
      </c>
      <c r="E93" s="22" t="s">
        <v>26</v>
      </c>
      <c r="F93" s="33">
        <v>1</v>
      </c>
      <c r="G93" s="33" t="s">
        <v>7</v>
      </c>
      <c r="H93" s="12" t="s">
        <v>303</v>
      </c>
      <c r="I93" s="18">
        <f>K93*N93</f>
        <v>83767.97</v>
      </c>
      <c r="J93" s="18">
        <f>K93*O93</f>
        <v>55365.440000000002</v>
      </c>
      <c r="K93" s="33">
        <v>13</v>
      </c>
      <c r="L93" s="30" t="s">
        <v>236</v>
      </c>
      <c r="M93" s="30" t="s">
        <v>236</v>
      </c>
      <c r="N93" s="119">
        <v>6443.69</v>
      </c>
      <c r="O93" s="119">
        <v>4258.88</v>
      </c>
      <c r="P93" s="13">
        <v>17</v>
      </c>
      <c r="Q93" s="13">
        <v>0</v>
      </c>
      <c r="R93" s="13">
        <v>175</v>
      </c>
      <c r="S93" s="129">
        <v>1.958</v>
      </c>
      <c r="T93" s="13" t="s">
        <v>236</v>
      </c>
      <c r="U93" s="43" t="s">
        <v>760</v>
      </c>
      <c r="V93" s="87" t="s">
        <v>304</v>
      </c>
      <c r="W93" s="2" t="s">
        <v>305</v>
      </c>
      <c r="X93" s="28"/>
    </row>
    <row r="94" spans="1:24" x14ac:dyDescent="0.2">
      <c r="A94" s="11" t="s">
        <v>558</v>
      </c>
      <c r="B94" s="31">
        <v>2915</v>
      </c>
      <c r="C94" s="86" t="s">
        <v>38</v>
      </c>
      <c r="D94" s="12" t="s">
        <v>39</v>
      </c>
      <c r="E94" s="22" t="s">
        <v>19</v>
      </c>
      <c r="F94" s="13">
        <v>3</v>
      </c>
      <c r="G94" s="13" t="s">
        <v>8</v>
      </c>
      <c r="H94" s="19" t="s">
        <v>42</v>
      </c>
      <c r="I94" s="18">
        <f>SUM(K94)*(N94)</f>
        <v>430303.14999999997</v>
      </c>
      <c r="J94" s="18">
        <f>SUM(K94)*(O94)</f>
        <v>284403.35000000003</v>
      </c>
      <c r="K94" s="13">
        <v>305</v>
      </c>
      <c r="L94" s="13" t="s">
        <v>236</v>
      </c>
      <c r="M94" s="13" t="s">
        <v>236</v>
      </c>
      <c r="N94" s="119">
        <v>1410.83</v>
      </c>
      <c r="O94" s="119">
        <v>932.47</v>
      </c>
      <c r="P94" s="13">
        <v>971</v>
      </c>
      <c r="Q94" s="13">
        <v>0</v>
      </c>
      <c r="R94" s="13">
        <v>512</v>
      </c>
      <c r="S94" s="129">
        <v>0.27600000000000002</v>
      </c>
      <c r="T94" s="13" t="s">
        <v>236</v>
      </c>
      <c r="U94" s="43"/>
      <c r="V94" s="88" t="s">
        <v>198</v>
      </c>
      <c r="W94" s="4" t="s">
        <v>175</v>
      </c>
    </row>
    <row r="95" spans="1:24" x14ac:dyDescent="0.2">
      <c r="A95" s="11" t="s">
        <v>558</v>
      </c>
      <c r="B95" s="13">
        <v>2915</v>
      </c>
      <c r="C95" s="1" t="s">
        <v>919</v>
      </c>
      <c r="D95" s="12" t="s">
        <v>920</v>
      </c>
      <c r="E95" s="22" t="s">
        <v>921</v>
      </c>
      <c r="F95" s="13">
        <v>1</v>
      </c>
      <c r="G95" s="13" t="s">
        <v>883</v>
      </c>
      <c r="H95" s="2" t="s">
        <v>922</v>
      </c>
      <c r="I95" s="18">
        <f>SUM(K95)*(N95)</f>
        <v>1220566.6200000001</v>
      </c>
      <c r="J95" s="18">
        <f>K95*O95</f>
        <v>806719.67999999993</v>
      </c>
      <c r="K95" s="29">
        <v>78</v>
      </c>
      <c r="L95" s="30" t="s">
        <v>236</v>
      </c>
      <c r="M95" s="30" t="s">
        <v>236</v>
      </c>
      <c r="N95" s="18">
        <v>15648.29</v>
      </c>
      <c r="O95" s="18">
        <v>10342.56</v>
      </c>
      <c r="P95" s="29">
        <v>154</v>
      </c>
      <c r="Q95" s="13" t="s">
        <v>236</v>
      </c>
      <c r="R95" s="13">
        <v>315</v>
      </c>
      <c r="S95" s="124" t="s">
        <v>923</v>
      </c>
      <c r="T95" s="13" t="s">
        <v>236</v>
      </c>
      <c r="U95" s="13"/>
      <c r="V95" s="2" t="s">
        <v>167</v>
      </c>
      <c r="W95" s="2" t="s">
        <v>213</v>
      </c>
    </row>
    <row r="96" spans="1:24" hidden="1" x14ac:dyDescent="0.2">
      <c r="A96" s="11" t="s">
        <v>558</v>
      </c>
      <c r="B96" s="15">
        <v>2925</v>
      </c>
      <c r="C96" s="94" t="s">
        <v>396</v>
      </c>
      <c r="D96" s="14" t="s">
        <v>397</v>
      </c>
      <c r="E96" s="23" t="s">
        <v>398</v>
      </c>
      <c r="F96" s="15">
        <v>3</v>
      </c>
      <c r="G96" s="15" t="s">
        <v>8</v>
      </c>
      <c r="H96" s="14" t="s">
        <v>399</v>
      </c>
      <c r="I96" s="17">
        <f>K96*N96</f>
        <v>2738194.1999999997</v>
      </c>
      <c r="J96" s="17">
        <f>K96*O96</f>
        <v>1848885.1</v>
      </c>
      <c r="K96" s="15">
        <v>1070</v>
      </c>
      <c r="L96" s="37" t="s">
        <v>235</v>
      </c>
      <c r="M96" s="37" t="s">
        <v>235</v>
      </c>
      <c r="N96" s="117">
        <v>2559.06</v>
      </c>
      <c r="O96" s="117">
        <v>1727.93</v>
      </c>
      <c r="P96" s="84">
        <v>1</v>
      </c>
      <c r="Q96" s="15">
        <v>44</v>
      </c>
      <c r="R96" s="15">
        <v>234</v>
      </c>
      <c r="S96" s="130">
        <v>69.125</v>
      </c>
      <c r="T96" s="13" t="s">
        <v>236</v>
      </c>
      <c r="U96" s="43"/>
      <c r="V96" s="87" t="s">
        <v>317</v>
      </c>
      <c r="W96" s="2" t="s">
        <v>400</v>
      </c>
    </row>
    <row r="97" spans="1:24" s="28" customFormat="1" hidden="1" x14ac:dyDescent="0.2">
      <c r="A97" s="11" t="s">
        <v>558</v>
      </c>
      <c r="B97" s="15">
        <v>2925</v>
      </c>
      <c r="C97" s="1" t="s">
        <v>761</v>
      </c>
      <c r="D97" s="14" t="s">
        <v>762</v>
      </c>
      <c r="E97" s="23" t="s">
        <v>763</v>
      </c>
      <c r="F97" s="15">
        <v>3</v>
      </c>
      <c r="G97" s="15" t="s">
        <v>7</v>
      </c>
      <c r="H97" s="21" t="s">
        <v>401</v>
      </c>
      <c r="I97" s="17">
        <f>K97*N97</f>
        <v>151327.32999999999</v>
      </c>
      <c r="J97" s="17">
        <f>K97*O97</f>
        <v>102179</v>
      </c>
      <c r="K97" s="15">
        <v>77</v>
      </c>
      <c r="L97" s="37" t="s">
        <v>236</v>
      </c>
      <c r="M97" s="37" t="s">
        <v>236</v>
      </c>
      <c r="N97" s="117">
        <v>1965.29</v>
      </c>
      <c r="O97" s="117">
        <v>1327</v>
      </c>
      <c r="P97" s="84">
        <v>1</v>
      </c>
      <c r="Q97" s="15">
        <v>10</v>
      </c>
      <c r="R97" s="15">
        <v>234</v>
      </c>
      <c r="S97" s="130">
        <v>6.0419999999999998</v>
      </c>
      <c r="T97" s="15" t="s">
        <v>236</v>
      </c>
      <c r="U97" s="75"/>
      <c r="V97" s="87" t="s">
        <v>540</v>
      </c>
      <c r="W97" s="2" t="s">
        <v>764</v>
      </c>
      <c r="X97" s="27"/>
    </row>
    <row r="98" spans="1:24" s="28" customFormat="1" x14ac:dyDescent="0.2">
      <c r="A98" s="11" t="s">
        <v>558</v>
      </c>
      <c r="B98" s="13">
        <v>2925</v>
      </c>
      <c r="C98" s="1" t="s">
        <v>563</v>
      </c>
      <c r="D98" s="12">
        <v>502144</v>
      </c>
      <c r="E98" s="22" t="s">
        <v>564</v>
      </c>
      <c r="F98" s="33">
        <v>3</v>
      </c>
      <c r="G98" s="33" t="s">
        <v>11</v>
      </c>
      <c r="H98" s="2" t="s">
        <v>401</v>
      </c>
      <c r="I98" s="18">
        <f>K98*N98</f>
        <v>76914.3</v>
      </c>
      <c r="J98" s="18">
        <f>K98*O98</f>
        <v>50835.6</v>
      </c>
      <c r="K98" s="33">
        <v>15</v>
      </c>
      <c r="L98" s="30" t="s">
        <v>236</v>
      </c>
      <c r="M98" s="30" t="s">
        <v>236</v>
      </c>
      <c r="N98" s="119">
        <v>5127.62</v>
      </c>
      <c r="O98" s="119">
        <v>3389.04</v>
      </c>
      <c r="P98" s="13">
        <v>333</v>
      </c>
      <c r="Q98" s="13">
        <v>0</v>
      </c>
      <c r="R98" s="13">
        <v>200</v>
      </c>
      <c r="S98" s="129">
        <v>1.254</v>
      </c>
      <c r="T98" s="13" t="s">
        <v>236</v>
      </c>
      <c r="U98" s="75"/>
      <c r="V98" s="87" t="s">
        <v>158</v>
      </c>
      <c r="W98" s="2" t="s">
        <v>565</v>
      </c>
      <c r="X98" s="27"/>
    </row>
    <row r="99" spans="1:24" x14ac:dyDescent="0.2">
      <c r="A99" s="25" t="s">
        <v>558</v>
      </c>
      <c r="B99" s="33">
        <v>2945</v>
      </c>
      <c r="C99" s="94" t="s">
        <v>765</v>
      </c>
      <c r="D99" s="40" t="s">
        <v>766</v>
      </c>
      <c r="E99" s="33">
        <v>99193</v>
      </c>
      <c r="F99" s="33">
        <v>3</v>
      </c>
      <c r="G99" s="33" t="s">
        <v>8</v>
      </c>
      <c r="H99" s="40" t="s">
        <v>723</v>
      </c>
      <c r="I99" s="32">
        <f>K99*N99</f>
        <v>111813.84000000001</v>
      </c>
      <c r="J99" s="32">
        <f>K99*O99</f>
        <v>75497.040000000008</v>
      </c>
      <c r="K99" s="33">
        <v>873</v>
      </c>
      <c r="L99" s="41" t="s">
        <v>235</v>
      </c>
      <c r="M99" s="41" t="s">
        <v>236</v>
      </c>
      <c r="N99" s="119">
        <v>128.08000000000001</v>
      </c>
      <c r="O99" s="119">
        <v>86.48</v>
      </c>
      <c r="P99" s="13">
        <v>507</v>
      </c>
      <c r="Q99" s="13">
        <v>27</v>
      </c>
      <c r="R99" s="13">
        <v>186</v>
      </c>
      <c r="S99" s="129">
        <v>64.875</v>
      </c>
      <c r="T99" s="15" t="s">
        <v>235</v>
      </c>
      <c r="U99" s="34">
        <v>48150</v>
      </c>
      <c r="V99" s="87" t="s">
        <v>185</v>
      </c>
      <c r="W99" s="2" t="s">
        <v>767</v>
      </c>
    </row>
    <row r="100" spans="1:24" x14ac:dyDescent="0.2">
      <c r="A100" s="11" t="s">
        <v>558</v>
      </c>
      <c r="B100" s="22" t="s">
        <v>58</v>
      </c>
      <c r="C100" s="94" t="s">
        <v>345</v>
      </c>
      <c r="D100" s="12">
        <v>244467</v>
      </c>
      <c r="E100" s="13" t="s">
        <v>346</v>
      </c>
      <c r="F100" s="33">
        <v>3</v>
      </c>
      <c r="G100" s="33" t="s">
        <v>11</v>
      </c>
      <c r="H100" s="12" t="s">
        <v>347</v>
      </c>
      <c r="I100" s="18">
        <f>K100*N100</f>
        <v>183.6</v>
      </c>
      <c r="J100" s="18">
        <f>K100*O100</f>
        <v>132.4</v>
      </c>
      <c r="K100" s="33">
        <v>8</v>
      </c>
      <c r="L100" s="22" t="s">
        <v>236</v>
      </c>
      <c r="M100" s="22" t="s">
        <v>236</v>
      </c>
      <c r="N100" s="119">
        <v>22.95</v>
      </c>
      <c r="O100" s="119">
        <v>16.55</v>
      </c>
      <c r="P100" s="13">
        <v>165</v>
      </c>
      <c r="Q100" s="13">
        <v>0</v>
      </c>
      <c r="R100" s="13">
        <v>30</v>
      </c>
      <c r="S100" s="129">
        <v>3.528</v>
      </c>
      <c r="T100" s="22" t="s">
        <v>236</v>
      </c>
      <c r="U100" s="43"/>
      <c r="V100" s="88" t="s">
        <v>160</v>
      </c>
      <c r="W100" s="2" t="s">
        <v>348</v>
      </c>
    </row>
    <row r="101" spans="1:24" x14ac:dyDescent="0.2">
      <c r="A101" s="11" t="s">
        <v>558</v>
      </c>
      <c r="B101" s="31">
        <v>2995</v>
      </c>
      <c r="C101" s="86" t="s">
        <v>41</v>
      </c>
      <c r="D101" s="12">
        <v>124602</v>
      </c>
      <c r="E101" s="22" t="s">
        <v>17</v>
      </c>
      <c r="F101" s="13">
        <v>3</v>
      </c>
      <c r="G101" s="13" t="s">
        <v>8</v>
      </c>
      <c r="H101" s="19" t="s">
        <v>43</v>
      </c>
      <c r="I101" s="18">
        <f>SUM(K101)*(N101)</f>
        <v>69068.23</v>
      </c>
      <c r="J101" s="18">
        <f>SUM(K101)*(O101)</f>
        <v>49796.909999999996</v>
      </c>
      <c r="K101" s="13">
        <v>19</v>
      </c>
      <c r="L101" s="13" t="s">
        <v>235</v>
      </c>
      <c r="M101" s="13" t="s">
        <v>236</v>
      </c>
      <c r="N101" s="119">
        <v>3635.17</v>
      </c>
      <c r="O101" s="119">
        <v>2620.89</v>
      </c>
      <c r="P101" s="13">
        <v>37</v>
      </c>
      <c r="Q101" s="13">
        <v>0</v>
      </c>
      <c r="R101" s="13">
        <v>30</v>
      </c>
      <c r="S101" s="129">
        <v>1.4670000000000001</v>
      </c>
      <c r="T101" s="13" t="s">
        <v>236</v>
      </c>
      <c r="U101" s="43"/>
      <c r="V101" s="87" t="s">
        <v>160</v>
      </c>
      <c r="W101" s="2" t="s">
        <v>199</v>
      </c>
    </row>
    <row r="102" spans="1:24" x14ac:dyDescent="0.2">
      <c r="A102" s="11" t="s">
        <v>566</v>
      </c>
      <c r="B102" s="13">
        <v>2995</v>
      </c>
      <c r="C102" s="3" t="s">
        <v>559</v>
      </c>
      <c r="D102" s="12" t="s">
        <v>560</v>
      </c>
      <c r="E102" s="22" t="s">
        <v>27</v>
      </c>
      <c r="F102" s="33">
        <v>3</v>
      </c>
      <c r="G102" s="33" t="s">
        <v>7</v>
      </c>
      <c r="H102" s="2" t="s">
        <v>561</v>
      </c>
      <c r="I102" s="18">
        <f>K102*N102</f>
        <v>114621.34</v>
      </c>
      <c r="J102" s="18">
        <f>K102*O102</f>
        <v>75757.569999999992</v>
      </c>
      <c r="K102" s="33">
        <v>29</v>
      </c>
      <c r="L102" s="30" t="s">
        <v>236</v>
      </c>
      <c r="M102" s="30" t="s">
        <v>236</v>
      </c>
      <c r="N102" s="119">
        <v>3952.46</v>
      </c>
      <c r="O102" s="119">
        <v>2612.33</v>
      </c>
      <c r="P102" s="102">
        <v>0</v>
      </c>
      <c r="Q102" s="13">
        <v>14</v>
      </c>
      <c r="R102" s="13">
        <v>500</v>
      </c>
      <c r="S102" s="129">
        <v>3.2919999999999998</v>
      </c>
      <c r="T102" s="13" t="s">
        <v>236</v>
      </c>
      <c r="U102" s="75"/>
      <c r="V102" s="87" t="s">
        <v>371</v>
      </c>
      <c r="W102" s="2" t="s">
        <v>562</v>
      </c>
    </row>
    <row r="103" spans="1:24" s="28" customFormat="1" x14ac:dyDescent="0.2">
      <c r="A103" s="11" t="s">
        <v>566</v>
      </c>
      <c r="B103" s="31">
        <v>2995</v>
      </c>
      <c r="C103" s="86" t="s">
        <v>113</v>
      </c>
      <c r="D103" s="12">
        <v>2493709</v>
      </c>
      <c r="E103" s="22">
        <v>99551</v>
      </c>
      <c r="F103" s="13">
        <v>1</v>
      </c>
      <c r="G103" s="13" t="s">
        <v>8</v>
      </c>
      <c r="H103" s="12" t="s">
        <v>114</v>
      </c>
      <c r="I103" s="18">
        <f>SUM(K103)*(N103)</f>
        <v>127458.99999999999</v>
      </c>
      <c r="J103" s="18">
        <f>SUM(K103)*(O103)</f>
        <v>84242.5</v>
      </c>
      <c r="K103" s="13">
        <v>25</v>
      </c>
      <c r="L103" s="13" t="s">
        <v>236</v>
      </c>
      <c r="M103" s="13" t="s">
        <v>236</v>
      </c>
      <c r="N103" s="119">
        <v>5098.3599999999997</v>
      </c>
      <c r="O103" s="119">
        <v>3369.7</v>
      </c>
      <c r="P103" s="13">
        <v>10</v>
      </c>
      <c r="Q103" s="13">
        <v>6</v>
      </c>
      <c r="R103" s="13">
        <v>458</v>
      </c>
      <c r="S103" s="129">
        <v>1.625</v>
      </c>
      <c r="T103" s="13" t="s">
        <v>236</v>
      </c>
      <c r="U103" s="43"/>
      <c r="V103" s="88" t="s">
        <v>156</v>
      </c>
      <c r="W103" s="4" t="s">
        <v>155</v>
      </c>
      <c r="X103" s="27"/>
    </row>
    <row r="104" spans="1:24" x14ac:dyDescent="0.2">
      <c r="A104" s="25" t="s">
        <v>566</v>
      </c>
      <c r="B104" s="31">
        <v>3010</v>
      </c>
      <c r="C104" s="86" t="s">
        <v>109</v>
      </c>
      <c r="D104" s="12" t="s">
        <v>250</v>
      </c>
      <c r="E104" s="22" t="s">
        <v>59</v>
      </c>
      <c r="F104" s="13">
        <v>3</v>
      </c>
      <c r="G104" s="13" t="s">
        <v>8</v>
      </c>
      <c r="H104" s="12" t="s">
        <v>110</v>
      </c>
      <c r="I104" s="18">
        <f>SUM(K104)*(N104)</f>
        <v>343206.82</v>
      </c>
      <c r="J104" s="18">
        <f>SUM(K104)*(O104)</f>
        <v>231739.2</v>
      </c>
      <c r="K104" s="13">
        <v>242</v>
      </c>
      <c r="L104" s="13" t="s">
        <v>236</v>
      </c>
      <c r="M104" s="13" t="s">
        <v>236</v>
      </c>
      <c r="N104" s="119">
        <v>1418.21</v>
      </c>
      <c r="O104" s="119">
        <v>957.6</v>
      </c>
      <c r="P104" s="13">
        <v>8</v>
      </c>
      <c r="Q104" s="13">
        <v>137</v>
      </c>
      <c r="R104" s="13">
        <v>400</v>
      </c>
      <c r="S104" s="129">
        <v>22.417000000000002</v>
      </c>
      <c r="T104" s="15" t="s">
        <v>235</v>
      </c>
      <c r="U104" s="34">
        <v>46873</v>
      </c>
      <c r="V104" s="88" t="s">
        <v>183</v>
      </c>
      <c r="W104" s="4" t="s">
        <v>182</v>
      </c>
    </row>
    <row r="105" spans="1:24" x14ac:dyDescent="0.2">
      <c r="A105" s="25" t="s">
        <v>566</v>
      </c>
      <c r="B105" s="45" t="s">
        <v>58</v>
      </c>
      <c r="C105" s="86" t="s">
        <v>76</v>
      </c>
      <c r="D105" s="42" t="s">
        <v>77</v>
      </c>
      <c r="E105" s="22" t="s">
        <v>78</v>
      </c>
      <c r="F105" s="13">
        <v>3</v>
      </c>
      <c r="G105" s="13" t="s">
        <v>11</v>
      </c>
      <c r="H105" s="19" t="s">
        <v>79</v>
      </c>
      <c r="I105" s="18">
        <f>SUM(K105)*(N105)</f>
        <v>87048.33</v>
      </c>
      <c r="J105" s="18">
        <f>SUM(K105)*(O105)</f>
        <v>58776.73</v>
      </c>
      <c r="K105" s="13">
        <v>23</v>
      </c>
      <c r="L105" s="22" t="s">
        <v>236</v>
      </c>
      <c r="M105" s="22" t="s">
        <v>236</v>
      </c>
      <c r="N105" s="119">
        <v>3784.71</v>
      </c>
      <c r="O105" s="119">
        <v>2555.5100000000002</v>
      </c>
      <c r="P105" s="13">
        <v>63</v>
      </c>
      <c r="Q105" s="13">
        <v>0</v>
      </c>
      <c r="R105" s="15">
        <v>573</v>
      </c>
      <c r="S105" s="130">
        <v>11.417</v>
      </c>
      <c r="T105" s="23" t="s">
        <v>235</v>
      </c>
      <c r="U105" s="34">
        <v>45504</v>
      </c>
      <c r="V105" s="88" t="s">
        <v>192</v>
      </c>
      <c r="W105" s="4" t="s">
        <v>164</v>
      </c>
      <c r="X105" s="28"/>
    </row>
    <row r="106" spans="1:24" x14ac:dyDescent="0.2">
      <c r="A106" s="25" t="s">
        <v>566</v>
      </c>
      <c r="B106" s="13">
        <v>3020</v>
      </c>
      <c r="C106" s="91" t="s">
        <v>445</v>
      </c>
      <c r="D106" s="12">
        <v>4002706</v>
      </c>
      <c r="E106" s="22" t="s">
        <v>137</v>
      </c>
      <c r="F106" s="13">
        <v>3</v>
      </c>
      <c r="G106" s="13" t="s">
        <v>7</v>
      </c>
      <c r="H106" s="12" t="s">
        <v>54</v>
      </c>
      <c r="I106" s="18">
        <f>K106*N106</f>
        <v>115915.8</v>
      </c>
      <c r="J106" s="18">
        <f>K106*O106</f>
        <v>76613.039999999994</v>
      </c>
      <c r="K106" s="13">
        <v>84</v>
      </c>
      <c r="L106" s="30" t="s">
        <v>235</v>
      </c>
      <c r="M106" s="30" t="s">
        <v>235</v>
      </c>
      <c r="N106" s="119">
        <v>1379.95</v>
      </c>
      <c r="O106" s="119">
        <v>912.06</v>
      </c>
      <c r="P106" s="13">
        <v>29</v>
      </c>
      <c r="Q106" s="13">
        <v>0</v>
      </c>
      <c r="R106" s="13">
        <v>434</v>
      </c>
      <c r="S106" s="129">
        <v>8.8699999999999992</v>
      </c>
      <c r="T106" s="15" t="s">
        <v>235</v>
      </c>
      <c r="U106" s="34">
        <v>45926</v>
      </c>
      <c r="V106" s="87" t="s">
        <v>311</v>
      </c>
      <c r="W106" s="2" t="s">
        <v>446</v>
      </c>
    </row>
    <row r="107" spans="1:24" s="28" customFormat="1" x14ac:dyDescent="0.2">
      <c r="A107" s="11" t="s">
        <v>566</v>
      </c>
      <c r="B107" s="31">
        <v>3020</v>
      </c>
      <c r="C107" s="86" t="s">
        <v>62</v>
      </c>
      <c r="D107" s="12" t="s">
        <v>63</v>
      </c>
      <c r="E107" s="22" t="s">
        <v>37</v>
      </c>
      <c r="F107" s="33">
        <v>3</v>
      </c>
      <c r="G107" s="33" t="s">
        <v>8</v>
      </c>
      <c r="H107" s="12" t="s">
        <v>64</v>
      </c>
      <c r="I107" s="18">
        <f>SUM(K107)*(N107)</f>
        <v>141667.02000000002</v>
      </c>
      <c r="J107" s="18">
        <f>SUM(K107)*(O107)</f>
        <v>95656.319999999992</v>
      </c>
      <c r="K107" s="33">
        <v>9</v>
      </c>
      <c r="L107" s="13" t="s">
        <v>235</v>
      </c>
      <c r="M107" s="13" t="s">
        <v>236</v>
      </c>
      <c r="N107" s="119">
        <v>15740.78</v>
      </c>
      <c r="O107" s="119">
        <v>10628.48</v>
      </c>
      <c r="P107" s="13">
        <v>15</v>
      </c>
      <c r="Q107" s="13">
        <v>0</v>
      </c>
      <c r="R107" s="13">
        <v>168</v>
      </c>
      <c r="S107" s="129">
        <v>1.1539999999999999</v>
      </c>
      <c r="T107" s="22" t="s">
        <v>236</v>
      </c>
      <c r="U107" s="43"/>
      <c r="V107" s="88" t="s">
        <v>158</v>
      </c>
      <c r="W107" s="2" t="s">
        <v>157</v>
      </c>
      <c r="X107" s="27"/>
    </row>
    <row r="108" spans="1:24" x14ac:dyDescent="0.2">
      <c r="A108" s="11" t="s">
        <v>566</v>
      </c>
      <c r="B108" s="45" t="s">
        <v>51</v>
      </c>
      <c r="C108" s="86" t="s">
        <v>52</v>
      </c>
      <c r="D108" s="42" t="s">
        <v>53</v>
      </c>
      <c r="E108" s="22" t="s">
        <v>37</v>
      </c>
      <c r="F108" s="33">
        <v>3</v>
      </c>
      <c r="G108" s="33" t="s">
        <v>7</v>
      </c>
      <c r="H108" s="44" t="s">
        <v>54</v>
      </c>
      <c r="I108" s="32">
        <f>SUM(K108)*(N108)</f>
        <v>74709.990000000005</v>
      </c>
      <c r="J108" s="32">
        <f>SUM(K108)*(O108)</f>
        <v>50445.63</v>
      </c>
      <c r="K108" s="33">
        <v>9</v>
      </c>
      <c r="L108" s="22" t="s">
        <v>235</v>
      </c>
      <c r="M108" s="22" t="s">
        <v>236</v>
      </c>
      <c r="N108" s="119">
        <v>8301.11</v>
      </c>
      <c r="O108" s="119">
        <v>5605.07</v>
      </c>
      <c r="P108" s="13">
        <v>20</v>
      </c>
      <c r="Q108" s="13">
        <v>0</v>
      </c>
      <c r="R108" s="13">
        <v>168</v>
      </c>
      <c r="S108" s="129">
        <v>1.25</v>
      </c>
      <c r="T108" s="23" t="s">
        <v>236</v>
      </c>
      <c r="U108" s="34"/>
      <c r="V108" s="88" t="s">
        <v>158</v>
      </c>
      <c r="W108" s="2" t="s">
        <v>157</v>
      </c>
    </row>
    <row r="109" spans="1:24" x14ac:dyDescent="0.2">
      <c r="A109" s="11"/>
      <c r="B109" s="13">
        <v>3120</v>
      </c>
      <c r="C109" s="1" t="s">
        <v>924</v>
      </c>
      <c r="D109" s="12" t="s">
        <v>925</v>
      </c>
      <c r="E109" s="22" t="s">
        <v>926</v>
      </c>
      <c r="F109" s="13">
        <v>1</v>
      </c>
      <c r="G109" s="13" t="s">
        <v>7</v>
      </c>
      <c r="H109" s="2" t="s">
        <v>331</v>
      </c>
      <c r="I109" s="18">
        <f>SUM(K109)*(N109)</f>
        <v>32912.879999999997</v>
      </c>
      <c r="J109" s="18">
        <f>K109*O109</f>
        <v>21753.379999999997</v>
      </c>
      <c r="K109" s="29">
        <v>11</v>
      </c>
      <c r="L109" s="30" t="s">
        <v>235</v>
      </c>
      <c r="M109" s="30" t="s">
        <v>236</v>
      </c>
      <c r="N109" s="18">
        <v>2992.08</v>
      </c>
      <c r="O109" s="18">
        <v>1977.58</v>
      </c>
      <c r="P109" s="29">
        <v>104</v>
      </c>
      <c r="Q109" s="13" t="s">
        <v>236</v>
      </c>
      <c r="R109" s="13">
        <v>312</v>
      </c>
      <c r="S109" s="124" t="s">
        <v>927</v>
      </c>
      <c r="T109" s="13" t="s">
        <v>236</v>
      </c>
      <c r="U109" s="13"/>
      <c r="V109" s="2" t="s">
        <v>158</v>
      </c>
      <c r="W109" s="2" t="s">
        <v>928</v>
      </c>
    </row>
    <row r="110" spans="1:24" x14ac:dyDescent="0.2">
      <c r="A110" s="25" t="s">
        <v>566</v>
      </c>
      <c r="B110" s="31">
        <v>3040</v>
      </c>
      <c r="C110" s="86" t="s">
        <v>218</v>
      </c>
      <c r="D110" s="12">
        <v>4065913</v>
      </c>
      <c r="E110" s="22" t="s">
        <v>137</v>
      </c>
      <c r="F110" s="33">
        <v>1</v>
      </c>
      <c r="G110" s="33" t="s">
        <v>7</v>
      </c>
      <c r="H110" s="12" t="s">
        <v>219</v>
      </c>
      <c r="I110" s="18">
        <f t="shared" ref="I110:I116" si="8">K110*N110</f>
        <v>506054.44999999995</v>
      </c>
      <c r="J110" s="18">
        <f t="shared" ref="J110:J116" si="9">K110*O110</f>
        <v>334472.93</v>
      </c>
      <c r="K110" s="33">
        <v>1133</v>
      </c>
      <c r="L110" s="30" t="s">
        <v>235</v>
      </c>
      <c r="M110" s="30" t="s">
        <v>236</v>
      </c>
      <c r="N110" s="119">
        <v>446.65</v>
      </c>
      <c r="O110" s="119">
        <v>295.20999999999998</v>
      </c>
      <c r="P110" s="13">
        <v>211</v>
      </c>
      <c r="Q110" s="13">
        <v>0</v>
      </c>
      <c r="R110" s="13">
        <v>395</v>
      </c>
      <c r="S110" s="129">
        <v>103.08</v>
      </c>
      <c r="T110" s="15" t="s">
        <v>235</v>
      </c>
      <c r="U110" s="34">
        <v>45926</v>
      </c>
      <c r="V110" s="87" t="s">
        <v>220</v>
      </c>
      <c r="W110" s="2" t="s">
        <v>221</v>
      </c>
    </row>
    <row r="111" spans="1:24" x14ac:dyDescent="0.2">
      <c r="A111" s="25" t="s">
        <v>566</v>
      </c>
      <c r="B111" s="13">
        <v>3110</v>
      </c>
      <c r="C111" s="91" t="s">
        <v>768</v>
      </c>
      <c r="D111" s="12" t="s">
        <v>769</v>
      </c>
      <c r="E111" s="22" t="s">
        <v>770</v>
      </c>
      <c r="F111" s="33">
        <v>1</v>
      </c>
      <c r="G111" s="33" t="s">
        <v>8</v>
      </c>
      <c r="H111" s="12" t="s">
        <v>771</v>
      </c>
      <c r="I111" s="18">
        <f t="shared" si="8"/>
        <v>2893647.9</v>
      </c>
      <c r="J111" s="18">
        <f t="shared" si="9"/>
        <v>1953846.05</v>
      </c>
      <c r="K111" s="33">
        <v>481</v>
      </c>
      <c r="L111" s="30" t="s">
        <v>235</v>
      </c>
      <c r="M111" s="30" t="s">
        <v>235</v>
      </c>
      <c r="N111" s="119">
        <v>6015.9</v>
      </c>
      <c r="O111" s="119">
        <v>4062.05</v>
      </c>
      <c r="P111" s="13">
        <v>93</v>
      </c>
      <c r="Q111" s="13">
        <v>45</v>
      </c>
      <c r="R111" s="13">
        <v>220</v>
      </c>
      <c r="S111" s="129">
        <v>50.673000000000002</v>
      </c>
      <c r="T111" s="15" t="s">
        <v>235</v>
      </c>
      <c r="U111" s="34">
        <v>45648</v>
      </c>
      <c r="V111" s="87" t="s">
        <v>185</v>
      </c>
      <c r="W111" s="2" t="s">
        <v>772</v>
      </c>
    </row>
    <row r="112" spans="1:24" x14ac:dyDescent="0.2">
      <c r="A112" s="11" t="s">
        <v>566</v>
      </c>
      <c r="B112" s="31">
        <v>3120</v>
      </c>
      <c r="C112" s="3" t="s">
        <v>329</v>
      </c>
      <c r="D112" s="12" t="s">
        <v>330</v>
      </c>
      <c r="E112" s="13">
        <v>97499</v>
      </c>
      <c r="F112" s="33">
        <v>3</v>
      </c>
      <c r="G112" s="33" t="s">
        <v>7</v>
      </c>
      <c r="H112" s="12" t="s">
        <v>331</v>
      </c>
      <c r="I112" s="18">
        <f t="shared" si="8"/>
        <v>187762</v>
      </c>
      <c r="J112" s="18">
        <f t="shared" si="9"/>
        <v>135371.56</v>
      </c>
      <c r="K112" s="33">
        <v>538</v>
      </c>
      <c r="L112" s="13" t="s">
        <v>235</v>
      </c>
      <c r="M112" s="13" t="s">
        <v>235</v>
      </c>
      <c r="N112" s="119">
        <v>349</v>
      </c>
      <c r="O112" s="119">
        <v>251.62</v>
      </c>
      <c r="P112" s="13">
        <v>113</v>
      </c>
      <c r="Q112" s="13">
        <v>0</v>
      </c>
      <c r="R112" s="13">
        <v>30</v>
      </c>
      <c r="S112" s="129">
        <v>48.234000000000002</v>
      </c>
      <c r="T112" s="13" t="s">
        <v>236</v>
      </c>
      <c r="U112" s="34"/>
      <c r="V112" s="89" t="s">
        <v>156</v>
      </c>
      <c r="W112" s="12" t="s">
        <v>327</v>
      </c>
    </row>
    <row r="113" spans="1:24" x14ac:dyDescent="0.2">
      <c r="A113" s="11" t="s">
        <v>566</v>
      </c>
      <c r="B113" s="13">
        <v>4010</v>
      </c>
      <c r="C113" s="3" t="s">
        <v>571</v>
      </c>
      <c r="D113" s="12" t="s">
        <v>572</v>
      </c>
      <c r="E113" s="22" t="s">
        <v>337</v>
      </c>
      <c r="F113" s="13">
        <v>3</v>
      </c>
      <c r="G113" s="13" t="s">
        <v>8</v>
      </c>
      <c r="H113" s="2" t="s">
        <v>573</v>
      </c>
      <c r="I113" s="18">
        <f t="shared" si="8"/>
        <v>160167.84</v>
      </c>
      <c r="J113" s="18">
        <f t="shared" si="9"/>
        <v>105861.28</v>
      </c>
      <c r="K113" s="13">
        <v>56</v>
      </c>
      <c r="L113" s="30" t="s">
        <v>236</v>
      </c>
      <c r="M113" s="30" t="s">
        <v>236</v>
      </c>
      <c r="N113" s="119">
        <v>2860.14</v>
      </c>
      <c r="O113" s="119">
        <v>1890.38</v>
      </c>
      <c r="P113" s="13">
        <v>61</v>
      </c>
      <c r="Q113" s="13">
        <v>0</v>
      </c>
      <c r="R113" s="13">
        <v>245</v>
      </c>
      <c r="S113" s="129">
        <v>4.5199999999999996</v>
      </c>
      <c r="T113" s="13" t="s">
        <v>236</v>
      </c>
      <c r="U113" s="13"/>
      <c r="V113" s="87" t="s">
        <v>156</v>
      </c>
      <c r="W113" s="2" t="s">
        <v>574</v>
      </c>
    </row>
    <row r="114" spans="1:24" s="28" customFormat="1" hidden="1" x14ac:dyDescent="0.2">
      <c r="A114" s="11" t="s">
        <v>566</v>
      </c>
      <c r="B114" s="15">
        <v>4010</v>
      </c>
      <c r="C114" s="1" t="s">
        <v>567</v>
      </c>
      <c r="D114" s="14" t="s">
        <v>568</v>
      </c>
      <c r="E114" s="23" t="s">
        <v>337</v>
      </c>
      <c r="F114" s="15">
        <v>3</v>
      </c>
      <c r="G114" s="15" t="s">
        <v>7</v>
      </c>
      <c r="H114" s="21" t="s">
        <v>428</v>
      </c>
      <c r="I114" s="17">
        <f t="shared" si="8"/>
        <v>1114800.3</v>
      </c>
      <c r="J114" s="17">
        <f t="shared" si="9"/>
        <v>752735.15999999992</v>
      </c>
      <c r="K114" s="15">
        <v>114</v>
      </c>
      <c r="L114" s="37" t="s">
        <v>236</v>
      </c>
      <c r="M114" s="37" t="s">
        <v>236</v>
      </c>
      <c r="N114" s="117">
        <v>9778.9500000000007</v>
      </c>
      <c r="O114" s="117">
        <v>6602.94</v>
      </c>
      <c r="P114" s="84">
        <v>0</v>
      </c>
      <c r="Q114" s="15">
        <v>91</v>
      </c>
      <c r="R114" s="15">
        <v>137</v>
      </c>
      <c r="S114" s="130">
        <v>7.625</v>
      </c>
      <c r="T114" s="15" t="s">
        <v>236</v>
      </c>
      <c r="U114" s="34"/>
      <c r="V114" s="87" t="s">
        <v>156</v>
      </c>
      <c r="W114" s="27" t="s">
        <v>569</v>
      </c>
      <c r="X114" s="27"/>
    </row>
    <row r="115" spans="1:24" x14ac:dyDescent="0.2">
      <c r="A115" s="11" t="s">
        <v>566</v>
      </c>
      <c r="B115" s="13">
        <v>4010</v>
      </c>
      <c r="C115" s="91" t="s">
        <v>425</v>
      </c>
      <c r="D115" s="12" t="s">
        <v>426</v>
      </c>
      <c r="E115" s="22" t="s">
        <v>427</v>
      </c>
      <c r="F115" s="13">
        <v>1</v>
      </c>
      <c r="G115" s="13" t="s">
        <v>15</v>
      </c>
      <c r="H115" s="12" t="s">
        <v>428</v>
      </c>
      <c r="I115" s="18">
        <f t="shared" si="8"/>
        <v>24882.55</v>
      </c>
      <c r="J115" s="18">
        <f t="shared" si="9"/>
        <v>16445</v>
      </c>
      <c r="K115" s="13">
        <v>253</v>
      </c>
      <c r="L115" s="30" t="s">
        <v>236</v>
      </c>
      <c r="M115" s="30" t="s">
        <v>236</v>
      </c>
      <c r="N115" s="119">
        <v>98.35</v>
      </c>
      <c r="O115" s="119">
        <v>65</v>
      </c>
      <c r="P115" s="13">
        <v>273</v>
      </c>
      <c r="Q115" s="13">
        <v>0</v>
      </c>
      <c r="R115" s="13">
        <v>30</v>
      </c>
      <c r="S115" s="129">
        <v>18.082999999999998</v>
      </c>
      <c r="T115" s="15" t="s">
        <v>236</v>
      </c>
      <c r="U115" s="43"/>
      <c r="V115" s="87" t="s">
        <v>156</v>
      </c>
      <c r="W115" s="2" t="s">
        <v>429</v>
      </c>
    </row>
    <row r="116" spans="1:24" x14ac:dyDescent="0.2">
      <c r="A116" s="11" t="s">
        <v>570</v>
      </c>
      <c r="B116" s="13">
        <v>4030</v>
      </c>
      <c r="C116" s="1" t="s">
        <v>773</v>
      </c>
      <c r="D116" s="12" t="s">
        <v>774</v>
      </c>
      <c r="E116" s="22" t="s">
        <v>337</v>
      </c>
      <c r="F116" s="33">
        <v>3</v>
      </c>
      <c r="G116" s="33" t="s">
        <v>11</v>
      </c>
      <c r="H116" s="2" t="s">
        <v>775</v>
      </c>
      <c r="I116" s="18">
        <f t="shared" si="8"/>
        <v>37295.74</v>
      </c>
      <c r="J116" s="18">
        <f t="shared" si="9"/>
        <v>24650</v>
      </c>
      <c r="K116" s="33">
        <v>58</v>
      </c>
      <c r="L116" s="30" t="s">
        <v>236</v>
      </c>
      <c r="M116" s="30" t="s">
        <v>236</v>
      </c>
      <c r="N116" s="119">
        <v>643.03</v>
      </c>
      <c r="O116" s="119">
        <v>425</v>
      </c>
      <c r="P116" s="13">
        <v>700</v>
      </c>
      <c r="Q116" s="13">
        <v>0</v>
      </c>
      <c r="R116" s="13">
        <v>200</v>
      </c>
      <c r="S116" s="129">
        <v>12.042</v>
      </c>
      <c r="T116" s="15" t="s">
        <v>236</v>
      </c>
      <c r="U116" s="34"/>
      <c r="V116" s="87" t="s">
        <v>185</v>
      </c>
      <c r="W116" s="2" t="s">
        <v>776</v>
      </c>
    </row>
    <row r="117" spans="1:24" x14ac:dyDescent="0.2">
      <c r="A117" s="11" t="s">
        <v>570</v>
      </c>
      <c r="B117" s="13">
        <v>4320</v>
      </c>
      <c r="C117" s="91" t="s">
        <v>929</v>
      </c>
      <c r="D117" s="12" t="s">
        <v>930</v>
      </c>
      <c r="E117" s="22" t="s">
        <v>914</v>
      </c>
      <c r="F117" s="13">
        <v>3</v>
      </c>
      <c r="G117" s="13" t="s">
        <v>7</v>
      </c>
      <c r="H117" s="2" t="s">
        <v>931</v>
      </c>
      <c r="I117" s="18">
        <f>SUM(K117)*(N117)</f>
        <v>245645.09999999998</v>
      </c>
      <c r="J117" s="18">
        <f>K117*O117</f>
        <v>162356.4</v>
      </c>
      <c r="K117" s="29">
        <v>90</v>
      </c>
      <c r="L117" s="30" t="s">
        <v>236</v>
      </c>
      <c r="M117" s="30" t="s">
        <v>236</v>
      </c>
      <c r="N117" s="18">
        <v>2729.39</v>
      </c>
      <c r="O117" s="18">
        <v>1803.96</v>
      </c>
      <c r="P117" s="29">
        <v>364</v>
      </c>
      <c r="Q117" s="13" t="s">
        <v>236</v>
      </c>
      <c r="R117" s="13">
        <v>809</v>
      </c>
      <c r="S117" s="124" t="s">
        <v>932</v>
      </c>
      <c r="T117" s="13" t="s">
        <v>236</v>
      </c>
      <c r="U117" s="13"/>
      <c r="V117" s="2" t="s">
        <v>156</v>
      </c>
      <c r="W117" s="2" t="s">
        <v>903</v>
      </c>
    </row>
    <row r="118" spans="1:24" x14ac:dyDescent="0.2">
      <c r="A118" s="11" t="s">
        <v>570</v>
      </c>
      <c r="B118" s="31">
        <v>4710</v>
      </c>
      <c r="C118" s="86" t="s">
        <v>93</v>
      </c>
      <c r="D118" s="12" t="s">
        <v>94</v>
      </c>
      <c r="E118" s="22" t="s">
        <v>95</v>
      </c>
      <c r="F118" s="13">
        <v>3</v>
      </c>
      <c r="G118" s="13" t="s">
        <v>7</v>
      </c>
      <c r="H118" s="19" t="s">
        <v>96</v>
      </c>
      <c r="I118" s="18">
        <f>SUM(K118)*(N118)</f>
        <v>9821.7900000000009</v>
      </c>
      <c r="J118" s="18">
        <f>SUM(K118)*(O118)</f>
        <v>7081.32</v>
      </c>
      <c r="K118" s="13">
        <v>1</v>
      </c>
      <c r="L118" s="13" t="s">
        <v>235</v>
      </c>
      <c r="M118" s="13" t="s">
        <v>235</v>
      </c>
      <c r="N118" s="119">
        <v>9821.7900000000009</v>
      </c>
      <c r="O118" s="119">
        <v>7081.32</v>
      </c>
      <c r="P118" s="13">
        <v>14</v>
      </c>
      <c r="Q118" s="13">
        <v>7</v>
      </c>
      <c r="R118" s="13">
        <v>30</v>
      </c>
      <c r="S118" s="129">
        <v>4.2099999999999999E-2</v>
      </c>
      <c r="T118" s="13" t="s">
        <v>236</v>
      </c>
      <c r="U118" s="34"/>
      <c r="V118" s="88" t="s">
        <v>174</v>
      </c>
      <c r="W118" s="2" t="s">
        <v>197</v>
      </c>
    </row>
    <row r="119" spans="1:24" hidden="1" x14ac:dyDescent="0.2">
      <c r="A119" s="25" t="s">
        <v>570</v>
      </c>
      <c r="B119" s="36">
        <v>4710</v>
      </c>
      <c r="C119" s="86" t="s">
        <v>777</v>
      </c>
      <c r="D119" s="14">
        <v>4075382</v>
      </c>
      <c r="E119" s="15">
        <v>77445</v>
      </c>
      <c r="F119" s="15">
        <v>1</v>
      </c>
      <c r="G119" s="15" t="s">
        <v>7</v>
      </c>
      <c r="H119" s="14" t="s">
        <v>96</v>
      </c>
      <c r="I119" s="17">
        <f>SUM(K119)*(N119)</f>
        <v>217584.18000000002</v>
      </c>
      <c r="J119" s="17">
        <f>SUM(K119)*(O119)</f>
        <v>143809.82</v>
      </c>
      <c r="K119" s="15">
        <v>22</v>
      </c>
      <c r="L119" s="15" t="s">
        <v>235</v>
      </c>
      <c r="M119" s="15" t="s">
        <v>235</v>
      </c>
      <c r="N119" s="117">
        <v>9890.19</v>
      </c>
      <c r="O119" s="117">
        <v>6536.81</v>
      </c>
      <c r="P119" s="84">
        <v>0</v>
      </c>
      <c r="Q119" s="15">
        <v>8</v>
      </c>
      <c r="R119" s="15">
        <v>418</v>
      </c>
      <c r="S119" s="130">
        <v>1.66</v>
      </c>
      <c r="T119" s="13" t="s">
        <v>236</v>
      </c>
      <c r="U119" s="34">
        <v>45926</v>
      </c>
      <c r="V119" s="87" t="s">
        <v>778</v>
      </c>
      <c r="W119" s="27" t="s">
        <v>779</v>
      </c>
    </row>
    <row r="120" spans="1:24" x14ac:dyDescent="0.2">
      <c r="A120" s="25" t="s">
        <v>570</v>
      </c>
      <c r="B120" s="13">
        <v>4710</v>
      </c>
      <c r="C120" s="94" t="s">
        <v>385</v>
      </c>
      <c r="D120" s="12">
        <v>1704109</v>
      </c>
      <c r="E120" s="13">
        <v>99167</v>
      </c>
      <c r="F120" s="33">
        <v>3</v>
      </c>
      <c r="G120" s="33" t="s">
        <v>11</v>
      </c>
      <c r="H120" s="12" t="s">
        <v>386</v>
      </c>
      <c r="I120" s="18">
        <f>K120*N120</f>
        <v>370306.25</v>
      </c>
      <c r="J120" s="18">
        <f>K120*O120</f>
        <v>250037.5</v>
      </c>
      <c r="K120" s="33">
        <v>625</v>
      </c>
      <c r="L120" s="30" t="s">
        <v>236</v>
      </c>
      <c r="M120" s="30" t="s">
        <v>236</v>
      </c>
      <c r="N120" s="121">
        <v>592.49</v>
      </c>
      <c r="O120" s="118">
        <v>400.06</v>
      </c>
      <c r="P120" s="13">
        <v>946</v>
      </c>
      <c r="Q120" s="33">
        <v>0</v>
      </c>
      <c r="R120" s="78">
        <v>330</v>
      </c>
      <c r="S120" s="125">
        <v>4.625</v>
      </c>
      <c r="T120" s="15" t="s">
        <v>235</v>
      </c>
      <c r="U120" s="34">
        <v>46873</v>
      </c>
      <c r="V120" s="87" t="s">
        <v>167</v>
      </c>
      <c r="W120" s="2" t="s">
        <v>213</v>
      </c>
    </row>
    <row r="121" spans="1:24" x14ac:dyDescent="0.2">
      <c r="A121" s="11" t="s">
        <v>570</v>
      </c>
      <c r="B121" s="31">
        <v>4730</v>
      </c>
      <c r="C121" s="86" t="s">
        <v>105</v>
      </c>
      <c r="D121" s="12" t="s">
        <v>106</v>
      </c>
      <c r="E121" s="13">
        <v>11362</v>
      </c>
      <c r="F121" s="13">
        <v>3</v>
      </c>
      <c r="G121" s="13" t="s">
        <v>7</v>
      </c>
      <c r="H121" s="19" t="s">
        <v>107</v>
      </c>
      <c r="I121" s="18">
        <f>SUM(K121)*(N121)</f>
        <v>52326.15</v>
      </c>
      <c r="J121" s="18">
        <f>SUM(K121)*(O121)</f>
        <v>34584.410000000003</v>
      </c>
      <c r="K121" s="13">
        <v>23</v>
      </c>
      <c r="L121" s="13" t="s">
        <v>235</v>
      </c>
      <c r="M121" s="13" t="s">
        <v>235</v>
      </c>
      <c r="N121" s="119">
        <v>2275.0500000000002</v>
      </c>
      <c r="O121" s="119">
        <v>1503.67</v>
      </c>
      <c r="P121" s="13">
        <v>63</v>
      </c>
      <c r="Q121" s="13">
        <v>21</v>
      </c>
      <c r="R121" s="13">
        <v>213</v>
      </c>
      <c r="S121" s="129">
        <v>4.625</v>
      </c>
      <c r="T121" s="13" t="s">
        <v>236</v>
      </c>
      <c r="U121" s="43"/>
      <c r="V121" s="87" t="s">
        <v>160</v>
      </c>
      <c r="W121" s="2" t="s">
        <v>203</v>
      </c>
    </row>
    <row r="122" spans="1:24" x14ac:dyDescent="0.2">
      <c r="A122" s="11" t="s">
        <v>570</v>
      </c>
      <c r="B122" s="31">
        <v>4920</v>
      </c>
      <c r="C122" s="3" t="s">
        <v>780</v>
      </c>
      <c r="D122" s="12">
        <v>61899</v>
      </c>
      <c r="E122" s="22" t="s">
        <v>781</v>
      </c>
      <c r="F122" s="33">
        <v>3</v>
      </c>
      <c r="G122" s="33" t="s">
        <v>11</v>
      </c>
      <c r="H122" s="12" t="s">
        <v>782</v>
      </c>
      <c r="I122" s="18">
        <f t="shared" ref="I122:I129" si="10">K122*N122</f>
        <v>17327.7</v>
      </c>
      <c r="J122" s="18">
        <f t="shared" ref="J122:J129" si="11">K122*O122</f>
        <v>11700</v>
      </c>
      <c r="K122" s="33">
        <v>78</v>
      </c>
      <c r="L122" s="30" t="s">
        <v>236</v>
      </c>
      <c r="M122" s="30" t="s">
        <v>236</v>
      </c>
      <c r="N122" s="119">
        <v>222.15</v>
      </c>
      <c r="O122" s="119">
        <v>150</v>
      </c>
      <c r="P122" s="13">
        <v>90</v>
      </c>
      <c r="Q122" s="13">
        <v>0</v>
      </c>
      <c r="R122" s="13">
        <v>238</v>
      </c>
      <c r="S122" s="129">
        <v>6.8330000000000002</v>
      </c>
      <c r="T122" s="13" t="s">
        <v>236</v>
      </c>
      <c r="U122" s="34"/>
      <c r="V122" s="87" t="s">
        <v>156</v>
      </c>
      <c r="W122" s="2" t="s">
        <v>783</v>
      </c>
      <c r="X122" s="28"/>
    </row>
    <row r="123" spans="1:24" x14ac:dyDescent="0.2">
      <c r="A123" s="11" t="s">
        <v>570</v>
      </c>
      <c r="B123" s="31">
        <v>5306</v>
      </c>
      <c r="C123" s="93" t="s">
        <v>256</v>
      </c>
      <c r="D123" s="12" t="s">
        <v>257</v>
      </c>
      <c r="E123" s="22" t="s">
        <v>18</v>
      </c>
      <c r="F123" s="33">
        <v>3</v>
      </c>
      <c r="G123" s="33" t="s">
        <v>8</v>
      </c>
      <c r="H123" s="2" t="s">
        <v>784</v>
      </c>
      <c r="I123" s="18">
        <f t="shared" si="10"/>
        <v>10573.69</v>
      </c>
      <c r="J123" s="18">
        <f t="shared" si="11"/>
        <v>6988.58</v>
      </c>
      <c r="K123" s="33">
        <v>19</v>
      </c>
      <c r="L123" s="30" t="s">
        <v>235</v>
      </c>
      <c r="M123" s="30" t="s">
        <v>235</v>
      </c>
      <c r="N123" s="119">
        <v>556.51</v>
      </c>
      <c r="O123" s="119">
        <v>367.82</v>
      </c>
      <c r="P123" s="13">
        <v>35</v>
      </c>
      <c r="Q123" s="13">
        <v>0</v>
      </c>
      <c r="R123" s="13">
        <v>166</v>
      </c>
      <c r="S123" s="129">
        <v>2.5249999999999999</v>
      </c>
      <c r="T123" s="15" t="s">
        <v>236</v>
      </c>
      <c r="U123" s="34"/>
      <c r="V123" s="87" t="s">
        <v>201</v>
      </c>
      <c r="W123" s="2" t="s">
        <v>258</v>
      </c>
      <c r="X123" s="28"/>
    </row>
    <row r="124" spans="1:24" s="28" customFormat="1" x14ac:dyDescent="0.2">
      <c r="A124" s="11" t="s">
        <v>570</v>
      </c>
      <c r="B124" s="13">
        <v>5306</v>
      </c>
      <c r="C124" s="1" t="s">
        <v>785</v>
      </c>
      <c r="D124" s="12">
        <v>2612457</v>
      </c>
      <c r="E124" s="22" t="s">
        <v>375</v>
      </c>
      <c r="F124" s="33">
        <v>3</v>
      </c>
      <c r="G124" s="33" t="s">
        <v>11</v>
      </c>
      <c r="H124" s="12" t="s">
        <v>786</v>
      </c>
      <c r="I124" s="18">
        <f t="shared" si="10"/>
        <v>20849.400000000001</v>
      </c>
      <c r="J124" s="18">
        <f t="shared" si="11"/>
        <v>15032.16</v>
      </c>
      <c r="K124" s="33">
        <v>156</v>
      </c>
      <c r="L124" s="30" t="s">
        <v>236</v>
      </c>
      <c r="M124" s="30" t="s">
        <v>236</v>
      </c>
      <c r="N124" s="119">
        <v>133.65</v>
      </c>
      <c r="O124" s="119">
        <v>96.36</v>
      </c>
      <c r="P124" s="13">
        <v>2474</v>
      </c>
      <c r="Q124" s="13">
        <v>0</v>
      </c>
      <c r="R124" s="13">
        <v>30</v>
      </c>
      <c r="S124" s="129">
        <v>15.06</v>
      </c>
      <c r="T124" s="15" t="s">
        <v>236</v>
      </c>
      <c r="U124" s="34"/>
      <c r="V124" s="87" t="s">
        <v>156</v>
      </c>
      <c r="W124" s="2" t="s">
        <v>787</v>
      </c>
    </row>
    <row r="125" spans="1:24" s="28" customFormat="1" x14ac:dyDescent="0.2">
      <c r="A125" s="11" t="s">
        <v>570</v>
      </c>
      <c r="B125" s="31">
        <v>5306</v>
      </c>
      <c r="C125" s="1" t="s">
        <v>333</v>
      </c>
      <c r="D125" s="12" t="s">
        <v>334</v>
      </c>
      <c r="E125" s="22" t="s">
        <v>335</v>
      </c>
      <c r="F125" s="33">
        <v>3</v>
      </c>
      <c r="G125" s="33" t="s">
        <v>7</v>
      </c>
      <c r="H125" s="12" t="s">
        <v>336</v>
      </c>
      <c r="I125" s="18">
        <f t="shared" si="10"/>
        <v>53944.61</v>
      </c>
      <c r="J125" s="18">
        <f t="shared" si="11"/>
        <v>38893.119999999995</v>
      </c>
      <c r="K125" s="33">
        <v>97</v>
      </c>
      <c r="L125" s="30" t="s">
        <v>236</v>
      </c>
      <c r="M125" s="30" t="s">
        <v>236</v>
      </c>
      <c r="N125" s="119">
        <v>556.13</v>
      </c>
      <c r="O125" s="119">
        <v>400.96</v>
      </c>
      <c r="P125" s="13">
        <v>9</v>
      </c>
      <c r="Q125" s="13">
        <v>36</v>
      </c>
      <c r="R125" s="13">
        <v>30</v>
      </c>
      <c r="S125" s="129">
        <v>7.3650000000000002</v>
      </c>
      <c r="T125" s="13" t="s">
        <v>236</v>
      </c>
      <c r="U125" s="43"/>
      <c r="V125" s="89" t="s">
        <v>156</v>
      </c>
      <c r="W125" s="12" t="s">
        <v>328</v>
      </c>
      <c r="X125" s="27"/>
    </row>
    <row r="126" spans="1:24" s="28" customFormat="1" x14ac:dyDescent="0.2">
      <c r="A126" s="11" t="s">
        <v>570</v>
      </c>
      <c r="B126" s="13">
        <v>5306</v>
      </c>
      <c r="C126" s="3" t="s">
        <v>788</v>
      </c>
      <c r="D126" s="12" t="s">
        <v>789</v>
      </c>
      <c r="E126" s="22" t="s">
        <v>335</v>
      </c>
      <c r="F126" s="33">
        <v>3</v>
      </c>
      <c r="G126" s="33" t="s">
        <v>7</v>
      </c>
      <c r="H126" s="12" t="s">
        <v>790</v>
      </c>
      <c r="I126" s="18">
        <f t="shared" si="10"/>
        <v>19362.2</v>
      </c>
      <c r="J126" s="18">
        <f t="shared" si="11"/>
        <v>13960.1</v>
      </c>
      <c r="K126" s="33">
        <v>110</v>
      </c>
      <c r="L126" s="30" t="s">
        <v>236</v>
      </c>
      <c r="M126" s="30" t="s">
        <v>236</v>
      </c>
      <c r="N126" s="119">
        <v>176.02</v>
      </c>
      <c r="O126" s="119">
        <v>126.91</v>
      </c>
      <c r="P126" s="13">
        <v>19</v>
      </c>
      <c r="Q126" s="13">
        <v>0</v>
      </c>
      <c r="R126" s="13">
        <v>30</v>
      </c>
      <c r="S126" s="129">
        <v>7.8360000000000003</v>
      </c>
      <c r="T126" s="15" t="s">
        <v>236</v>
      </c>
      <c r="U126" s="34"/>
      <c r="V126" s="87" t="s">
        <v>156</v>
      </c>
      <c r="W126" s="2" t="s">
        <v>328</v>
      </c>
      <c r="X126" s="27"/>
    </row>
    <row r="127" spans="1:24" x14ac:dyDescent="0.2">
      <c r="A127" s="25" t="s">
        <v>570</v>
      </c>
      <c r="B127" s="31">
        <v>5307</v>
      </c>
      <c r="C127" s="86" t="s">
        <v>222</v>
      </c>
      <c r="D127" s="12">
        <v>4061628</v>
      </c>
      <c r="E127" s="22" t="s">
        <v>137</v>
      </c>
      <c r="F127" s="33">
        <v>3</v>
      </c>
      <c r="G127" s="33" t="s">
        <v>7</v>
      </c>
      <c r="H127" s="12" t="s">
        <v>223</v>
      </c>
      <c r="I127" s="18">
        <f t="shared" si="10"/>
        <v>60240.74</v>
      </c>
      <c r="J127" s="18">
        <f t="shared" si="11"/>
        <v>39818.519999999997</v>
      </c>
      <c r="K127" s="33">
        <v>1603</v>
      </c>
      <c r="L127" s="30" t="s">
        <v>235</v>
      </c>
      <c r="M127" s="30" t="s">
        <v>235</v>
      </c>
      <c r="N127" s="119">
        <v>37.58</v>
      </c>
      <c r="O127" s="119">
        <v>24.84</v>
      </c>
      <c r="P127" s="13">
        <v>3591</v>
      </c>
      <c r="Q127" s="13">
        <v>0</v>
      </c>
      <c r="R127" s="13">
        <v>453</v>
      </c>
      <c r="S127" s="129">
        <v>146.458</v>
      </c>
      <c r="T127" s="15" t="s">
        <v>235</v>
      </c>
      <c r="U127" s="34">
        <v>45926</v>
      </c>
      <c r="V127" s="87" t="s">
        <v>158</v>
      </c>
      <c r="W127" s="2" t="s">
        <v>194</v>
      </c>
      <c r="X127" s="28"/>
    </row>
    <row r="128" spans="1:24" s="28" customFormat="1" x14ac:dyDescent="0.2">
      <c r="A128" s="11" t="s">
        <v>570</v>
      </c>
      <c r="B128" s="13">
        <v>5310</v>
      </c>
      <c r="C128" s="1" t="s">
        <v>933</v>
      </c>
      <c r="D128" s="12" t="s">
        <v>934</v>
      </c>
      <c r="E128" s="22" t="s">
        <v>935</v>
      </c>
      <c r="F128" s="13">
        <v>3</v>
      </c>
      <c r="G128" s="13" t="s">
        <v>10</v>
      </c>
      <c r="H128" s="2" t="s">
        <v>936</v>
      </c>
      <c r="I128" s="18">
        <f>SUM(K128)*(N128)</f>
        <v>1123663.6200000001</v>
      </c>
      <c r="J128" s="18">
        <f>K128*O128</f>
        <v>742673.22</v>
      </c>
      <c r="K128" s="29">
        <v>2346</v>
      </c>
      <c r="L128" s="30" t="s">
        <v>236</v>
      </c>
      <c r="M128" s="30" t="s">
        <v>236</v>
      </c>
      <c r="N128" s="18">
        <v>478.97</v>
      </c>
      <c r="O128" s="18">
        <v>316.57</v>
      </c>
      <c r="P128" s="29">
        <v>4593</v>
      </c>
      <c r="Q128" s="13" t="s">
        <v>236</v>
      </c>
      <c r="R128" s="13">
        <v>42</v>
      </c>
      <c r="S128" s="124" t="s">
        <v>937</v>
      </c>
      <c r="T128" s="13" t="s">
        <v>236</v>
      </c>
      <c r="U128" s="13"/>
      <c r="V128" s="2" t="s">
        <v>938</v>
      </c>
      <c r="W128" s="2" t="s">
        <v>939</v>
      </c>
      <c r="X128" s="27"/>
    </row>
    <row r="129" spans="1:24" x14ac:dyDescent="0.2">
      <c r="A129" s="11" t="s">
        <v>570</v>
      </c>
      <c r="B129" s="13">
        <v>5310</v>
      </c>
      <c r="C129" s="94" t="s">
        <v>415</v>
      </c>
      <c r="D129" s="12" t="s">
        <v>416</v>
      </c>
      <c r="E129" s="22" t="s">
        <v>92</v>
      </c>
      <c r="F129" s="33">
        <v>3</v>
      </c>
      <c r="G129" s="33" t="s">
        <v>7</v>
      </c>
      <c r="H129" s="12" t="s">
        <v>417</v>
      </c>
      <c r="I129" s="18">
        <f t="shared" si="10"/>
        <v>27744.859999999997</v>
      </c>
      <c r="J129" s="18">
        <f t="shared" si="11"/>
        <v>21368.36</v>
      </c>
      <c r="K129" s="33">
        <v>2834</v>
      </c>
      <c r="L129" s="30" t="s">
        <v>235</v>
      </c>
      <c r="M129" s="30" t="s">
        <v>235</v>
      </c>
      <c r="N129" s="119">
        <v>9.7899999999999991</v>
      </c>
      <c r="O129" s="119">
        <v>7.54</v>
      </c>
      <c r="P129" s="13">
        <v>6</v>
      </c>
      <c r="Q129" s="13">
        <v>28</v>
      </c>
      <c r="R129" s="13">
        <v>30</v>
      </c>
      <c r="S129" s="129">
        <v>218.95099999999999</v>
      </c>
      <c r="T129" s="13" t="s">
        <v>236</v>
      </c>
      <c r="U129" s="43"/>
      <c r="V129" s="87" t="s">
        <v>418</v>
      </c>
      <c r="W129" s="27" t="s">
        <v>419</v>
      </c>
    </row>
    <row r="130" spans="1:24" s="28" customFormat="1" x14ac:dyDescent="0.2">
      <c r="A130" s="25" t="s">
        <v>570</v>
      </c>
      <c r="B130" s="31">
        <v>5310</v>
      </c>
      <c r="C130" s="86" t="s">
        <v>147</v>
      </c>
      <c r="D130" s="12">
        <v>4071798</v>
      </c>
      <c r="E130" s="13">
        <v>77445</v>
      </c>
      <c r="F130" s="33">
        <v>3</v>
      </c>
      <c r="G130" s="33" t="s">
        <v>7</v>
      </c>
      <c r="H130" s="12" t="s">
        <v>148</v>
      </c>
      <c r="I130" s="18">
        <f>SUM(K130)*(N130)</f>
        <v>86995.65</v>
      </c>
      <c r="J130" s="18">
        <f>SUM(K130)*(O130)</f>
        <v>57499.75</v>
      </c>
      <c r="K130" s="33">
        <v>1015</v>
      </c>
      <c r="L130" s="13" t="s">
        <v>235</v>
      </c>
      <c r="M130" s="13" t="s">
        <v>235</v>
      </c>
      <c r="N130" s="119">
        <v>85.71</v>
      </c>
      <c r="O130" s="119">
        <v>56.65</v>
      </c>
      <c r="P130" s="13">
        <v>1860</v>
      </c>
      <c r="Q130" s="13">
        <v>0</v>
      </c>
      <c r="R130" s="13">
        <v>279</v>
      </c>
      <c r="S130" s="129">
        <v>45.88</v>
      </c>
      <c r="T130" s="15" t="s">
        <v>235</v>
      </c>
      <c r="U130" s="34">
        <v>45926</v>
      </c>
      <c r="V130" s="88" t="s">
        <v>193</v>
      </c>
      <c r="W130" s="2" t="s">
        <v>191</v>
      </c>
      <c r="X130" s="27"/>
    </row>
    <row r="131" spans="1:24" hidden="1" x14ac:dyDescent="0.2">
      <c r="A131" s="11" t="s">
        <v>570</v>
      </c>
      <c r="B131" s="36">
        <v>5310</v>
      </c>
      <c r="C131" s="3" t="s">
        <v>791</v>
      </c>
      <c r="D131" s="14" t="s">
        <v>792</v>
      </c>
      <c r="E131" s="23" t="s">
        <v>18</v>
      </c>
      <c r="F131" s="15">
        <v>3</v>
      </c>
      <c r="G131" s="15" t="s">
        <v>7</v>
      </c>
      <c r="H131" s="14" t="s">
        <v>793</v>
      </c>
      <c r="I131" s="17">
        <f>K131*N131</f>
        <v>165543.72</v>
      </c>
      <c r="J131" s="17">
        <f>K131*O131</f>
        <v>119354.34000000001</v>
      </c>
      <c r="K131" s="15">
        <v>186</v>
      </c>
      <c r="L131" s="37" t="s">
        <v>236</v>
      </c>
      <c r="M131" s="37" t="s">
        <v>235</v>
      </c>
      <c r="N131" s="117">
        <v>890.02</v>
      </c>
      <c r="O131" s="117">
        <v>641.69000000000005</v>
      </c>
      <c r="P131" s="84">
        <v>2</v>
      </c>
      <c r="Q131" s="15">
        <v>2</v>
      </c>
      <c r="R131" s="15">
        <v>30</v>
      </c>
      <c r="S131" s="130">
        <v>13.122999999999999</v>
      </c>
      <c r="T131" s="13" t="s">
        <v>236</v>
      </c>
      <c r="U131" s="34"/>
      <c r="V131" s="89" t="s">
        <v>156</v>
      </c>
      <c r="W131" s="12" t="s">
        <v>327</v>
      </c>
      <c r="X131" s="28"/>
    </row>
    <row r="132" spans="1:24" x14ac:dyDescent="0.2">
      <c r="A132" s="24" t="s">
        <v>580</v>
      </c>
      <c r="B132" s="90">
        <v>5315</v>
      </c>
      <c r="C132" s="3" t="s">
        <v>794</v>
      </c>
      <c r="D132" s="40" t="s">
        <v>795</v>
      </c>
      <c r="E132" s="22" t="s">
        <v>95</v>
      </c>
      <c r="F132" s="33">
        <v>3</v>
      </c>
      <c r="G132" s="33" t="s">
        <v>11</v>
      </c>
      <c r="H132" s="12" t="s">
        <v>796</v>
      </c>
      <c r="I132" s="18">
        <f>K132*N132</f>
        <v>38218.5</v>
      </c>
      <c r="J132" s="18">
        <f>K132*O132</f>
        <v>25806.75</v>
      </c>
      <c r="K132" s="33">
        <v>285</v>
      </c>
      <c r="L132" s="30" t="s">
        <v>235</v>
      </c>
      <c r="M132" s="30" t="s">
        <v>235</v>
      </c>
      <c r="N132" s="119">
        <v>134.1</v>
      </c>
      <c r="O132" s="119">
        <v>90.55</v>
      </c>
      <c r="P132" s="13">
        <v>242</v>
      </c>
      <c r="Q132" s="13">
        <v>0</v>
      </c>
      <c r="R132" s="13">
        <v>280</v>
      </c>
      <c r="S132" s="129">
        <v>30.478000000000002</v>
      </c>
      <c r="T132" s="15" t="s">
        <v>235</v>
      </c>
      <c r="U132" s="34">
        <v>47005</v>
      </c>
      <c r="V132" s="87" t="s">
        <v>156</v>
      </c>
      <c r="W132" s="2" t="s">
        <v>797</v>
      </c>
    </row>
    <row r="133" spans="1:24" hidden="1" x14ac:dyDescent="0.2">
      <c r="A133" s="10" t="s">
        <v>580</v>
      </c>
      <c r="B133" s="15">
        <v>5315</v>
      </c>
      <c r="C133" s="1" t="s">
        <v>575</v>
      </c>
      <c r="D133" s="14" t="s">
        <v>576</v>
      </c>
      <c r="E133" s="23" t="s">
        <v>92</v>
      </c>
      <c r="F133" s="15">
        <v>3</v>
      </c>
      <c r="G133" s="15" t="s">
        <v>7</v>
      </c>
      <c r="H133" s="21" t="s">
        <v>577</v>
      </c>
      <c r="I133" s="17">
        <f>K133*N133</f>
        <v>1849938.75</v>
      </c>
      <c r="J133" s="17">
        <f>K133*O133</f>
        <v>1249118.75</v>
      </c>
      <c r="K133" s="15">
        <v>1375</v>
      </c>
      <c r="L133" s="37" t="s">
        <v>235</v>
      </c>
      <c r="M133" s="37" t="s">
        <v>235</v>
      </c>
      <c r="N133" s="117">
        <v>1345.41</v>
      </c>
      <c r="O133" s="117">
        <v>908.45</v>
      </c>
      <c r="P133" s="84">
        <v>3</v>
      </c>
      <c r="Q133" s="15">
        <v>951</v>
      </c>
      <c r="R133" s="15">
        <v>481</v>
      </c>
      <c r="S133" s="130">
        <v>95.224999999999994</v>
      </c>
      <c r="T133" s="15" t="s">
        <v>236</v>
      </c>
      <c r="U133" s="75"/>
      <c r="V133" s="87" t="s">
        <v>578</v>
      </c>
      <c r="W133" s="39" t="s">
        <v>579</v>
      </c>
    </row>
    <row r="134" spans="1:24" x14ac:dyDescent="0.2">
      <c r="A134" s="24" t="s">
        <v>580</v>
      </c>
      <c r="B134" s="13">
        <v>5330</v>
      </c>
      <c r="C134" s="1" t="s">
        <v>368</v>
      </c>
      <c r="D134" s="12">
        <v>9536743</v>
      </c>
      <c r="E134" s="22" t="s">
        <v>44</v>
      </c>
      <c r="F134" s="13">
        <v>3</v>
      </c>
      <c r="G134" s="13" t="s">
        <v>10</v>
      </c>
      <c r="H134" s="12" t="s">
        <v>367</v>
      </c>
      <c r="I134" s="18">
        <f>K134*N134</f>
        <v>271503.15000000002</v>
      </c>
      <c r="J134" s="18">
        <f>K134*O134</f>
        <v>183325.09999999998</v>
      </c>
      <c r="K134" s="13">
        <v>505</v>
      </c>
      <c r="L134" s="30" t="s">
        <v>236</v>
      </c>
      <c r="M134" s="30" t="s">
        <v>236</v>
      </c>
      <c r="N134" s="119">
        <v>537.63</v>
      </c>
      <c r="O134" s="119">
        <v>363.02</v>
      </c>
      <c r="P134" s="13">
        <v>414</v>
      </c>
      <c r="Q134" s="13">
        <v>0</v>
      </c>
      <c r="R134" s="13">
        <v>138</v>
      </c>
      <c r="S134" s="129">
        <v>41.457999999999998</v>
      </c>
      <c r="T134" s="15" t="s">
        <v>235</v>
      </c>
      <c r="U134" s="34" t="s">
        <v>798</v>
      </c>
      <c r="V134" s="87" t="s">
        <v>323</v>
      </c>
      <c r="W134" s="2" t="s">
        <v>369</v>
      </c>
      <c r="X134" s="51"/>
    </row>
    <row r="135" spans="1:24" x14ac:dyDescent="0.2">
      <c r="A135" s="24" t="s">
        <v>580</v>
      </c>
      <c r="B135" s="31">
        <v>5340</v>
      </c>
      <c r="C135" s="86" t="s">
        <v>210</v>
      </c>
      <c r="D135" s="12">
        <v>4083230</v>
      </c>
      <c r="E135" s="22" t="s">
        <v>211</v>
      </c>
      <c r="F135" s="33">
        <v>3</v>
      </c>
      <c r="G135" s="33" t="s">
        <v>7</v>
      </c>
      <c r="H135" s="12" t="s">
        <v>138</v>
      </c>
      <c r="I135" s="18">
        <f>SUM(K135)*(N135)</f>
        <v>474242.04000000004</v>
      </c>
      <c r="J135" s="18">
        <f>SUM(K135)*(O135)</f>
        <v>313444.89</v>
      </c>
      <c r="K135" s="33">
        <v>81</v>
      </c>
      <c r="L135" s="30" t="s">
        <v>235</v>
      </c>
      <c r="M135" s="30" t="s">
        <v>235</v>
      </c>
      <c r="N135" s="119">
        <v>5854.84</v>
      </c>
      <c r="O135" s="119">
        <v>3869.69</v>
      </c>
      <c r="P135" s="13">
        <v>381</v>
      </c>
      <c r="Q135" s="13">
        <v>0</v>
      </c>
      <c r="R135" s="13">
        <v>555</v>
      </c>
      <c r="S135" s="129">
        <v>10.073</v>
      </c>
      <c r="T135" s="15" t="s">
        <v>235</v>
      </c>
      <c r="U135" s="34">
        <v>45926</v>
      </c>
      <c r="V135" s="27" t="s">
        <v>158</v>
      </c>
      <c r="W135" s="27" t="s">
        <v>209</v>
      </c>
      <c r="X135" s="28"/>
    </row>
    <row r="136" spans="1:24" hidden="1" x14ac:dyDescent="0.2">
      <c r="A136" s="24" t="s">
        <v>580</v>
      </c>
      <c r="B136" s="36">
        <v>5340</v>
      </c>
      <c r="C136" s="103" t="s">
        <v>270</v>
      </c>
      <c r="D136" s="14" t="s">
        <v>271</v>
      </c>
      <c r="E136" s="23" t="s">
        <v>95</v>
      </c>
      <c r="F136" s="15">
        <v>1</v>
      </c>
      <c r="G136" s="15" t="s">
        <v>6</v>
      </c>
      <c r="H136" s="14" t="s">
        <v>272</v>
      </c>
      <c r="I136" s="17">
        <f>K136*N136</f>
        <v>35636.639999999999</v>
      </c>
      <c r="J136" s="17">
        <f>K136*O136</f>
        <v>24062.550000000003</v>
      </c>
      <c r="K136" s="84">
        <v>3</v>
      </c>
      <c r="L136" s="37" t="s">
        <v>235</v>
      </c>
      <c r="M136" s="37" t="s">
        <v>236</v>
      </c>
      <c r="N136" s="117">
        <v>11878.88</v>
      </c>
      <c r="O136" s="117">
        <v>8020.85</v>
      </c>
      <c r="P136" s="15">
        <v>24</v>
      </c>
      <c r="Q136" s="15">
        <v>0</v>
      </c>
      <c r="R136" s="15">
        <v>532</v>
      </c>
      <c r="S136" s="130">
        <v>0.125</v>
      </c>
      <c r="T136" s="15" t="s">
        <v>235</v>
      </c>
      <c r="U136" s="34">
        <v>47005</v>
      </c>
      <c r="V136" s="87" t="s">
        <v>156</v>
      </c>
      <c r="W136" s="2" t="s">
        <v>273</v>
      </c>
    </row>
    <row r="137" spans="1:24" hidden="1" x14ac:dyDescent="0.2">
      <c r="A137" s="10" t="s">
        <v>580</v>
      </c>
      <c r="B137" s="36">
        <v>5342</v>
      </c>
      <c r="C137" s="93" t="s">
        <v>581</v>
      </c>
      <c r="D137" s="57" t="s">
        <v>582</v>
      </c>
      <c r="E137" s="53" t="s">
        <v>500</v>
      </c>
      <c r="F137" s="15">
        <v>3</v>
      </c>
      <c r="G137" s="15" t="s">
        <v>11</v>
      </c>
      <c r="H137" s="38" t="s">
        <v>583</v>
      </c>
      <c r="I137" s="17">
        <f t="shared" ref="I137" si="12">K137*N137</f>
        <v>273752.19</v>
      </c>
      <c r="J137" s="17">
        <f t="shared" ref="J137" si="13">K137*O137</f>
        <v>180933.38999999998</v>
      </c>
      <c r="K137" s="15">
        <v>57</v>
      </c>
      <c r="L137" s="36" t="s">
        <v>236</v>
      </c>
      <c r="M137" s="36" t="s">
        <v>236</v>
      </c>
      <c r="N137" s="117">
        <v>4802.67</v>
      </c>
      <c r="O137" s="117">
        <v>3174.27</v>
      </c>
      <c r="P137" s="84">
        <v>0</v>
      </c>
      <c r="Q137" s="15">
        <v>21</v>
      </c>
      <c r="R137" s="15">
        <v>119</v>
      </c>
      <c r="S137" s="130">
        <v>4.1669999999999998</v>
      </c>
      <c r="T137" s="31" t="s">
        <v>236</v>
      </c>
      <c r="U137" s="31"/>
      <c r="V137" s="27" t="s">
        <v>167</v>
      </c>
      <c r="W137" s="27" t="s">
        <v>584</v>
      </c>
    </row>
    <row r="138" spans="1:24" hidden="1" x14ac:dyDescent="0.2">
      <c r="A138" s="10" t="s">
        <v>580</v>
      </c>
      <c r="B138" s="15">
        <v>5342</v>
      </c>
      <c r="C138" s="91" t="s">
        <v>498</v>
      </c>
      <c r="D138" s="14" t="s">
        <v>499</v>
      </c>
      <c r="E138" s="23" t="s">
        <v>500</v>
      </c>
      <c r="F138" s="15">
        <v>3</v>
      </c>
      <c r="G138" s="15" t="s">
        <v>8</v>
      </c>
      <c r="H138" s="14" t="s">
        <v>501</v>
      </c>
      <c r="I138" s="17">
        <f>K138*N138</f>
        <v>85982.88</v>
      </c>
      <c r="J138" s="17">
        <f>K138*O138</f>
        <v>56829.36</v>
      </c>
      <c r="K138" s="15">
        <v>24</v>
      </c>
      <c r="L138" s="37" t="s">
        <v>236</v>
      </c>
      <c r="M138" s="37" t="s">
        <v>236</v>
      </c>
      <c r="N138" s="117">
        <v>3582.62</v>
      </c>
      <c r="O138" s="117">
        <v>2367.89</v>
      </c>
      <c r="P138" s="84">
        <v>2</v>
      </c>
      <c r="Q138" s="15">
        <v>15</v>
      </c>
      <c r="R138" s="15">
        <v>222</v>
      </c>
      <c r="S138" s="130">
        <v>1.083</v>
      </c>
      <c r="T138" s="13" t="s">
        <v>236</v>
      </c>
      <c r="U138" s="43"/>
      <c r="V138" s="87" t="s">
        <v>502</v>
      </c>
      <c r="W138" s="2" t="s">
        <v>503</v>
      </c>
    </row>
    <row r="139" spans="1:24" x14ac:dyDescent="0.2">
      <c r="A139" s="10" t="s">
        <v>580</v>
      </c>
      <c r="B139" s="31">
        <v>5342</v>
      </c>
      <c r="C139" s="86" t="s">
        <v>33</v>
      </c>
      <c r="D139" s="12" t="s">
        <v>35</v>
      </c>
      <c r="E139" s="22" t="s">
        <v>34</v>
      </c>
      <c r="F139" s="15">
        <v>3</v>
      </c>
      <c r="G139" s="33" t="s">
        <v>8</v>
      </c>
      <c r="H139" s="19" t="s">
        <v>36</v>
      </c>
      <c r="I139" s="32">
        <f>SUM(K139)*(N139)</f>
        <v>32406.95</v>
      </c>
      <c r="J139" s="32">
        <f>SUM(K139)*(O139)</f>
        <v>21881.84</v>
      </c>
      <c r="K139" s="33">
        <v>43</v>
      </c>
      <c r="L139" s="13" t="s">
        <v>235</v>
      </c>
      <c r="M139" s="13" t="s">
        <v>236</v>
      </c>
      <c r="N139" s="119">
        <v>753.65</v>
      </c>
      <c r="O139" s="119">
        <v>508.88</v>
      </c>
      <c r="P139" s="13">
        <v>34</v>
      </c>
      <c r="Q139" s="13">
        <v>0</v>
      </c>
      <c r="R139" s="13">
        <v>192</v>
      </c>
      <c r="S139" s="129">
        <v>4.2080000000000002</v>
      </c>
      <c r="T139" s="13" t="s">
        <v>236</v>
      </c>
      <c r="U139" s="43"/>
      <c r="V139" s="87" t="s">
        <v>195</v>
      </c>
      <c r="W139" s="2" t="s">
        <v>169</v>
      </c>
    </row>
    <row r="140" spans="1:24" x14ac:dyDescent="0.2">
      <c r="A140" s="10" t="s">
        <v>580</v>
      </c>
      <c r="B140" s="13">
        <v>5360</v>
      </c>
      <c r="C140" s="91" t="s">
        <v>799</v>
      </c>
      <c r="D140" s="12" t="s">
        <v>800</v>
      </c>
      <c r="E140" s="22" t="s">
        <v>370</v>
      </c>
      <c r="F140" s="33">
        <v>3</v>
      </c>
      <c r="G140" s="33" t="s">
        <v>8</v>
      </c>
      <c r="H140" s="12" t="s">
        <v>801</v>
      </c>
      <c r="I140" s="18">
        <f>K140*N140</f>
        <v>1221.48</v>
      </c>
      <c r="J140" s="18">
        <f>K140*O140</f>
        <v>824.76</v>
      </c>
      <c r="K140" s="33">
        <v>18</v>
      </c>
      <c r="L140" s="30" t="s">
        <v>236</v>
      </c>
      <c r="M140" s="30" t="s">
        <v>236</v>
      </c>
      <c r="N140" s="119">
        <v>67.86</v>
      </c>
      <c r="O140" s="119">
        <v>45.82</v>
      </c>
      <c r="P140" s="13">
        <v>97</v>
      </c>
      <c r="Q140" s="13">
        <v>0</v>
      </c>
      <c r="R140" s="13">
        <v>130</v>
      </c>
      <c r="S140" s="129">
        <v>6.9169999999999998</v>
      </c>
      <c r="T140" s="15" t="s">
        <v>235</v>
      </c>
      <c r="U140" s="34">
        <v>46873</v>
      </c>
      <c r="V140" s="87" t="s">
        <v>156</v>
      </c>
      <c r="W140" s="2" t="s">
        <v>802</v>
      </c>
    </row>
    <row r="141" spans="1:24" x14ac:dyDescent="0.2">
      <c r="A141" s="10" t="s">
        <v>580</v>
      </c>
      <c r="B141" s="31">
        <v>5365</v>
      </c>
      <c r="C141" s="86" t="s">
        <v>69</v>
      </c>
      <c r="D141" s="12" t="s">
        <v>70</v>
      </c>
      <c r="E141" s="22" t="s">
        <v>61</v>
      </c>
      <c r="F141" s="33">
        <v>3</v>
      </c>
      <c r="G141" s="33" t="s">
        <v>11</v>
      </c>
      <c r="H141" s="19" t="s">
        <v>803</v>
      </c>
      <c r="I141" s="32">
        <f>SUM(K141)*(N141)</f>
        <v>911154.4</v>
      </c>
      <c r="J141" s="32">
        <f>SUM(K141)*(O141)</f>
        <v>602217</v>
      </c>
      <c r="K141" s="33">
        <v>158</v>
      </c>
      <c r="L141" s="13" t="s">
        <v>236</v>
      </c>
      <c r="M141" s="13" t="s">
        <v>236</v>
      </c>
      <c r="N141" s="119">
        <v>5766.8</v>
      </c>
      <c r="O141" s="119">
        <v>3811.5</v>
      </c>
      <c r="P141" s="13">
        <v>44</v>
      </c>
      <c r="Q141" s="13">
        <v>0</v>
      </c>
      <c r="R141" s="13">
        <v>380</v>
      </c>
      <c r="S141" s="129">
        <v>1.5109999999999999</v>
      </c>
      <c r="T141" s="23" t="s">
        <v>236</v>
      </c>
      <c r="U141" s="34"/>
      <c r="V141" s="87" t="s">
        <v>179</v>
      </c>
      <c r="W141" s="2" t="s">
        <v>208</v>
      </c>
      <c r="X141" s="28"/>
    </row>
    <row r="142" spans="1:24" x14ac:dyDescent="0.2">
      <c r="A142" s="10" t="s">
        <v>580</v>
      </c>
      <c r="B142" s="90">
        <v>5365</v>
      </c>
      <c r="C142" s="86" t="s">
        <v>804</v>
      </c>
      <c r="D142" s="104" t="s">
        <v>805</v>
      </c>
      <c r="E142" s="22" t="s">
        <v>34</v>
      </c>
      <c r="F142" s="33">
        <v>3</v>
      </c>
      <c r="G142" s="33" t="s">
        <v>8</v>
      </c>
      <c r="H142" s="44" t="s">
        <v>806</v>
      </c>
      <c r="I142" s="18">
        <f>SUM(K142)*(N142)</f>
        <v>2416.81</v>
      </c>
      <c r="J142" s="18">
        <f>SUM(K142)*(O142)</f>
        <v>1631.85</v>
      </c>
      <c r="K142" s="33">
        <v>11</v>
      </c>
      <c r="L142" s="22" t="s">
        <v>236</v>
      </c>
      <c r="M142" s="22" t="s">
        <v>236</v>
      </c>
      <c r="N142" s="119">
        <v>219.71</v>
      </c>
      <c r="O142" s="119">
        <v>148.35</v>
      </c>
      <c r="P142" s="13">
        <v>587</v>
      </c>
      <c r="Q142" s="13">
        <v>0</v>
      </c>
      <c r="R142" s="13">
        <v>224</v>
      </c>
      <c r="S142" s="129">
        <v>90.332999999999998</v>
      </c>
      <c r="T142" s="23" t="s">
        <v>236</v>
      </c>
      <c r="U142" s="34"/>
      <c r="V142" s="87" t="s">
        <v>201</v>
      </c>
      <c r="W142" s="2" t="s">
        <v>807</v>
      </c>
    </row>
    <row r="143" spans="1:24" x14ac:dyDescent="0.2">
      <c r="A143" s="10" t="s">
        <v>580</v>
      </c>
      <c r="B143" s="31">
        <v>5365</v>
      </c>
      <c r="C143" s="86" t="s">
        <v>808</v>
      </c>
      <c r="D143" s="12" t="s">
        <v>809</v>
      </c>
      <c r="E143" s="22" t="s">
        <v>747</v>
      </c>
      <c r="F143" s="33">
        <v>3</v>
      </c>
      <c r="G143" s="33" t="s">
        <v>8</v>
      </c>
      <c r="H143" s="12" t="s">
        <v>60</v>
      </c>
      <c r="I143" s="18">
        <f>SUM(K143)*(N143)</f>
        <v>229321.36000000002</v>
      </c>
      <c r="J143" s="18">
        <f>SUM(K143)*(O143)</f>
        <v>151566.88</v>
      </c>
      <c r="K143" s="33">
        <v>1016</v>
      </c>
      <c r="L143" s="13" t="s">
        <v>236</v>
      </c>
      <c r="M143" s="13" t="s">
        <v>236</v>
      </c>
      <c r="N143" s="119">
        <v>225.71</v>
      </c>
      <c r="O143" s="119">
        <v>149.18</v>
      </c>
      <c r="P143" s="13">
        <v>283</v>
      </c>
      <c r="Q143" s="13">
        <v>53</v>
      </c>
      <c r="R143" s="13">
        <v>172</v>
      </c>
      <c r="S143" s="129">
        <v>37.256</v>
      </c>
      <c r="T143" s="22" t="s">
        <v>236</v>
      </c>
      <c r="U143" s="43"/>
      <c r="V143" s="87" t="s">
        <v>201</v>
      </c>
      <c r="W143" s="2" t="s">
        <v>807</v>
      </c>
    </row>
    <row r="144" spans="1:24" x14ac:dyDescent="0.2">
      <c r="A144" s="10" t="s">
        <v>580</v>
      </c>
      <c r="B144" s="13">
        <v>5585</v>
      </c>
      <c r="C144" s="91" t="s">
        <v>451</v>
      </c>
      <c r="D144" s="40" t="s">
        <v>452</v>
      </c>
      <c r="E144" s="35" t="s">
        <v>453</v>
      </c>
      <c r="F144" s="33">
        <v>1</v>
      </c>
      <c r="G144" s="33" t="s">
        <v>7</v>
      </c>
      <c r="H144" s="12" t="s">
        <v>454</v>
      </c>
      <c r="I144" s="18">
        <f>K144*N144</f>
        <v>76666.649999999994</v>
      </c>
      <c r="J144" s="18">
        <f>K144*O144</f>
        <v>50671.95</v>
      </c>
      <c r="K144" s="33">
        <v>5</v>
      </c>
      <c r="L144" s="30" t="s">
        <v>235</v>
      </c>
      <c r="M144" s="30" t="s">
        <v>235</v>
      </c>
      <c r="N144" s="119">
        <v>15333.33</v>
      </c>
      <c r="O144" s="119">
        <v>10134.39</v>
      </c>
      <c r="P144" s="13">
        <v>11</v>
      </c>
      <c r="Q144" s="13">
        <v>0</v>
      </c>
      <c r="R144" s="13">
        <v>153</v>
      </c>
      <c r="S144" s="129">
        <v>1.099</v>
      </c>
      <c r="T144" s="13" t="s">
        <v>236</v>
      </c>
      <c r="U144" s="34"/>
      <c r="V144" s="87" t="s">
        <v>455</v>
      </c>
      <c r="W144" s="2" t="s">
        <v>456</v>
      </c>
    </row>
    <row r="145" spans="1:24" x14ac:dyDescent="0.2">
      <c r="A145" s="10" t="s">
        <v>580</v>
      </c>
      <c r="B145" s="13">
        <v>5855</v>
      </c>
      <c r="C145" s="1" t="s">
        <v>940</v>
      </c>
      <c r="D145" s="12" t="s">
        <v>941</v>
      </c>
      <c r="E145" s="127" t="s">
        <v>942</v>
      </c>
      <c r="F145" s="13">
        <v>3</v>
      </c>
      <c r="G145" s="13" t="s">
        <v>10</v>
      </c>
      <c r="H145" s="2" t="s">
        <v>943</v>
      </c>
      <c r="I145" s="18">
        <f>SUM(K145)*(N145)</f>
        <v>2500413.84</v>
      </c>
      <c r="J145" s="18">
        <f>K145*O145</f>
        <v>1688335.5599999998</v>
      </c>
      <c r="K145" s="29">
        <v>14262</v>
      </c>
      <c r="L145" s="30" t="s">
        <v>236</v>
      </c>
      <c r="M145" s="30" t="s">
        <v>236</v>
      </c>
      <c r="N145" s="18">
        <v>175.32</v>
      </c>
      <c r="O145" s="18">
        <v>118.38</v>
      </c>
      <c r="P145" s="29">
        <v>18401</v>
      </c>
      <c r="Q145" s="13" t="s">
        <v>236</v>
      </c>
      <c r="R145" s="13">
        <v>200</v>
      </c>
      <c r="S145" s="124" t="s">
        <v>944</v>
      </c>
      <c r="T145" s="13" t="s">
        <v>235</v>
      </c>
      <c r="U145" s="13"/>
      <c r="V145" s="2" t="s">
        <v>938</v>
      </c>
      <c r="W145" s="27" t="s">
        <v>945</v>
      </c>
    </row>
    <row r="146" spans="1:24" s="28" customFormat="1" x14ac:dyDescent="0.2">
      <c r="A146" s="24" t="s">
        <v>580</v>
      </c>
      <c r="B146" s="13">
        <v>5865</v>
      </c>
      <c r="C146" s="94" t="s">
        <v>420</v>
      </c>
      <c r="D146" s="12" t="s">
        <v>421</v>
      </c>
      <c r="E146" s="22" t="s">
        <v>422</v>
      </c>
      <c r="F146" s="33">
        <v>3</v>
      </c>
      <c r="G146" s="33" t="s">
        <v>15</v>
      </c>
      <c r="H146" s="12" t="s">
        <v>423</v>
      </c>
      <c r="I146" s="18">
        <f>K146*N146</f>
        <v>20632.920000000002</v>
      </c>
      <c r="J146" s="18">
        <f>K146*O146</f>
        <v>13931.72</v>
      </c>
      <c r="K146" s="33">
        <v>11</v>
      </c>
      <c r="L146" s="30" t="s">
        <v>236</v>
      </c>
      <c r="M146" s="30" t="s">
        <v>236</v>
      </c>
      <c r="N146" s="119">
        <v>1875.72</v>
      </c>
      <c r="O146" s="119">
        <v>1266.52</v>
      </c>
      <c r="P146" s="13">
        <v>88</v>
      </c>
      <c r="Q146" s="13">
        <v>0</v>
      </c>
      <c r="R146" s="13">
        <v>240</v>
      </c>
      <c r="S146" s="129">
        <v>1.583</v>
      </c>
      <c r="T146" s="15" t="s">
        <v>235</v>
      </c>
      <c r="U146" s="34">
        <v>45364</v>
      </c>
      <c r="V146" s="87" t="s">
        <v>158</v>
      </c>
      <c r="W146" s="2" t="s">
        <v>424</v>
      </c>
      <c r="X146" s="27"/>
    </row>
    <row r="147" spans="1:24" hidden="1" x14ac:dyDescent="0.2">
      <c r="A147" s="11" t="s">
        <v>585</v>
      </c>
      <c r="B147" s="36">
        <v>5895</v>
      </c>
      <c r="C147" s="3" t="s">
        <v>810</v>
      </c>
      <c r="D147" s="14">
        <v>169121</v>
      </c>
      <c r="E147" s="15">
        <v>13973</v>
      </c>
      <c r="F147" s="15">
        <v>4</v>
      </c>
      <c r="G147" s="15" t="s">
        <v>8</v>
      </c>
      <c r="H147" s="14" t="s">
        <v>811</v>
      </c>
      <c r="I147" s="17">
        <f>K147*N147</f>
        <v>0</v>
      </c>
      <c r="J147" s="17">
        <f>K147*O147</f>
        <v>0</v>
      </c>
      <c r="K147" s="84">
        <v>0</v>
      </c>
      <c r="L147" s="15" t="s">
        <v>236</v>
      </c>
      <c r="M147" s="15" t="s">
        <v>236</v>
      </c>
      <c r="N147" s="117">
        <v>19589.259999999998</v>
      </c>
      <c r="O147" s="117">
        <v>14257.1</v>
      </c>
      <c r="P147" s="15">
        <v>15</v>
      </c>
      <c r="Q147" s="15">
        <v>0</v>
      </c>
      <c r="R147" s="15">
        <v>118</v>
      </c>
      <c r="S147" s="130">
        <v>0</v>
      </c>
      <c r="T147" s="13" t="s">
        <v>236</v>
      </c>
      <c r="U147" s="43"/>
      <c r="V147" s="89" t="s">
        <v>173</v>
      </c>
      <c r="W147" s="12" t="s">
        <v>812</v>
      </c>
    </row>
    <row r="148" spans="1:24" x14ac:dyDescent="0.2">
      <c r="A148" s="25" t="s">
        <v>585</v>
      </c>
      <c r="B148" s="31">
        <v>5895</v>
      </c>
      <c r="C148" s="86" t="s">
        <v>98</v>
      </c>
      <c r="D148" s="12" t="s">
        <v>99</v>
      </c>
      <c r="E148" s="22" t="s">
        <v>97</v>
      </c>
      <c r="F148" s="33">
        <v>3</v>
      </c>
      <c r="G148" s="33" t="s">
        <v>7</v>
      </c>
      <c r="H148" s="19" t="s">
        <v>100</v>
      </c>
      <c r="I148" s="32">
        <f>SUM(K148)*(N148)</f>
        <v>137123.22</v>
      </c>
      <c r="J148" s="32">
        <f>SUM(K148)*(O148)</f>
        <v>92588.34</v>
      </c>
      <c r="K148" s="33">
        <v>507</v>
      </c>
      <c r="L148" s="13" t="s">
        <v>236</v>
      </c>
      <c r="M148" s="13" t="s">
        <v>236</v>
      </c>
      <c r="N148" s="119">
        <v>270.45999999999998</v>
      </c>
      <c r="O148" s="119">
        <v>182.62</v>
      </c>
      <c r="P148" s="13">
        <v>518</v>
      </c>
      <c r="Q148" s="13">
        <v>0</v>
      </c>
      <c r="R148" s="13">
        <v>320</v>
      </c>
      <c r="S148" s="129">
        <v>38.542000000000002</v>
      </c>
      <c r="T148" s="15" t="s">
        <v>235</v>
      </c>
      <c r="U148" s="34">
        <v>46524</v>
      </c>
      <c r="V148" s="88" t="s">
        <v>173</v>
      </c>
      <c r="W148" s="105" t="s">
        <v>176</v>
      </c>
    </row>
    <row r="149" spans="1:24" s="28" customFormat="1" x14ac:dyDescent="0.2">
      <c r="A149" s="25" t="s">
        <v>585</v>
      </c>
      <c r="B149" s="31">
        <v>5895</v>
      </c>
      <c r="C149" s="86" t="s">
        <v>49</v>
      </c>
      <c r="D149" s="42" t="s">
        <v>372</v>
      </c>
      <c r="E149" s="22" t="s">
        <v>373</v>
      </c>
      <c r="F149" s="33">
        <v>3</v>
      </c>
      <c r="G149" s="33" t="s">
        <v>7</v>
      </c>
      <c r="H149" s="44" t="s">
        <v>50</v>
      </c>
      <c r="I149" s="32">
        <f>SUM(K149)*(N149)</f>
        <v>74804.25</v>
      </c>
      <c r="J149" s="32">
        <f>SUM(K149)*(O149)</f>
        <v>50509.38</v>
      </c>
      <c r="K149" s="33">
        <v>51</v>
      </c>
      <c r="L149" s="22" t="s">
        <v>236</v>
      </c>
      <c r="M149" s="22" t="s">
        <v>236</v>
      </c>
      <c r="N149" s="119">
        <v>1466.75</v>
      </c>
      <c r="O149" s="119">
        <v>990.38</v>
      </c>
      <c r="P149" s="13">
        <v>4</v>
      </c>
      <c r="Q149" s="13">
        <v>0</v>
      </c>
      <c r="R149" s="13">
        <v>230</v>
      </c>
      <c r="S149" s="129">
        <v>4.7549999999999999</v>
      </c>
      <c r="T149" s="23" t="s">
        <v>235</v>
      </c>
      <c r="U149" s="34">
        <v>45814</v>
      </c>
      <c r="V149" s="88" t="s">
        <v>178</v>
      </c>
      <c r="W149" s="4" t="s">
        <v>177</v>
      </c>
      <c r="X149" s="27"/>
    </row>
    <row r="150" spans="1:24" x14ac:dyDescent="0.2">
      <c r="A150" s="11" t="s">
        <v>585</v>
      </c>
      <c r="B150" s="31">
        <v>5895</v>
      </c>
      <c r="C150" s="1" t="s">
        <v>296</v>
      </c>
      <c r="D150" s="12" t="s">
        <v>297</v>
      </c>
      <c r="E150" s="22" t="s">
        <v>97</v>
      </c>
      <c r="F150" s="33">
        <v>3</v>
      </c>
      <c r="G150" s="33" t="s">
        <v>7</v>
      </c>
      <c r="H150" s="12" t="s">
        <v>298</v>
      </c>
      <c r="I150" s="18">
        <f t="shared" ref="I150:I161" si="14">K150*N150</f>
        <v>469767.2</v>
      </c>
      <c r="J150" s="18">
        <f t="shared" ref="J150:J161" si="15">K150*O150</f>
        <v>317194.2</v>
      </c>
      <c r="K150" s="33">
        <v>563</v>
      </c>
      <c r="L150" s="30" t="s">
        <v>235</v>
      </c>
      <c r="M150" s="30" t="s">
        <v>236</v>
      </c>
      <c r="N150" s="119">
        <v>834.4</v>
      </c>
      <c r="O150" s="119">
        <v>563.4</v>
      </c>
      <c r="P150" s="13">
        <v>535</v>
      </c>
      <c r="Q150" s="13">
        <v>0</v>
      </c>
      <c r="R150" s="13">
        <v>195</v>
      </c>
      <c r="S150" s="129">
        <v>39.332999999999998</v>
      </c>
      <c r="T150" s="13" t="s">
        <v>236</v>
      </c>
      <c r="U150" s="34"/>
      <c r="V150" s="87" t="s">
        <v>299</v>
      </c>
      <c r="W150" s="2" t="s">
        <v>300</v>
      </c>
      <c r="X150" s="28"/>
    </row>
    <row r="151" spans="1:24" x14ac:dyDescent="0.2">
      <c r="A151" s="25" t="s">
        <v>585</v>
      </c>
      <c r="B151" s="13">
        <v>5895</v>
      </c>
      <c r="C151" s="1" t="s">
        <v>586</v>
      </c>
      <c r="D151" s="12" t="s">
        <v>587</v>
      </c>
      <c r="E151" s="22" t="s">
        <v>588</v>
      </c>
      <c r="F151" s="33">
        <v>1</v>
      </c>
      <c r="G151" s="33" t="s">
        <v>7</v>
      </c>
      <c r="H151" s="2" t="s">
        <v>589</v>
      </c>
      <c r="I151" s="18">
        <f t="shared" si="14"/>
        <v>33920.25</v>
      </c>
      <c r="J151" s="18">
        <f t="shared" si="15"/>
        <v>22903.53</v>
      </c>
      <c r="K151" s="33">
        <v>39</v>
      </c>
      <c r="L151" s="30" t="s">
        <v>236</v>
      </c>
      <c r="M151" s="30" t="s">
        <v>236</v>
      </c>
      <c r="N151" s="119">
        <v>869.75</v>
      </c>
      <c r="O151" s="119">
        <v>587.27</v>
      </c>
      <c r="P151" s="13">
        <v>6</v>
      </c>
      <c r="Q151" s="13">
        <v>0</v>
      </c>
      <c r="R151" s="13">
        <v>150</v>
      </c>
      <c r="S151" s="129">
        <v>5.4580000000000002</v>
      </c>
      <c r="T151" s="15" t="s">
        <v>630</v>
      </c>
      <c r="U151" s="75">
        <v>44242</v>
      </c>
      <c r="V151" s="87" t="s">
        <v>590</v>
      </c>
      <c r="W151" s="2" t="s">
        <v>591</v>
      </c>
    </row>
    <row r="152" spans="1:24" s="28" customFormat="1" x14ac:dyDescent="0.2">
      <c r="A152" s="11" t="s">
        <v>585</v>
      </c>
      <c r="B152" s="13">
        <v>5940</v>
      </c>
      <c r="C152" s="3" t="s">
        <v>592</v>
      </c>
      <c r="D152" s="12">
        <v>2561582</v>
      </c>
      <c r="E152" s="22" t="s">
        <v>593</v>
      </c>
      <c r="F152" s="33">
        <v>1</v>
      </c>
      <c r="G152" s="33" t="s">
        <v>7</v>
      </c>
      <c r="H152" s="2" t="s">
        <v>594</v>
      </c>
      <c r="I152" s="18">
        <f t="shared" si="14"/>
        <v>10080.599999999999</v>
      </c>
      <c r="J152" s="18">
        <f t="shared" si="15"/>
        <v>6806.5999999999995</v>
      </c>
      <c r="K152" s="33">
        <v>10</v>
      </c>
      <c r="L152" s="30" t="s">
        <v>236</v>
      </c>
      <c r="M152" s="30" t="s">
        <v>236</v>
      </c>
      <c r="N152" s="119">
        <v>1008.06</v>
      </c>
      <c r="O152" s="119">
        <v>680.66</v>
      </c>
      <c r="P152" s="13">
        <v>48</v>
      </c>
      <c r="Q152" s="13">
        <v>0</v>
      </c>
      <c r="R152" s="13">
        <v>74</v>
      </c>
      <c r="S152" s="129">
        <v>0.95799999999999996</v>
      </c>
      <c r="T152" s="13" t="s">
        <v>236</v>
      </c>
      <c r="U152" s="75"/>
      <c r="V152" s="87" t="s">
        <v>471</v>
      </c>
      <c r="W152" s="2" t="s">
        <v>595</v>
      </c>
      <c r="X152" s="27"/>
    </row>
    <row r="153" spans="1:24" s="28" customFormat="1" x14ac:dyDescent="0.2">
      <c r="A153" s="25" t="s">
        <v>585</v>
      </c>
      <c r="B153" s="31">
        <v>5975</v>
      </c>
      <c r="C153" s="93" t="s">
        <v>245</v>
      </c>
      <c r="D153" s="12" t="s">
        <v>246</v>
      </c>
      <c r="E153" s="22" t="s">
        <v>247</v>
      </c>
      <c r="F153" s="33">
        <v>1</v>
      </c>
      <c r="G153" s="33" t="s">
        <v>10</v>
      </c>
      <c r="H153" s="12" t="s">
        <v>248</v>
      </c>
      <c r="I153" s="18">
        <f t="shared" si="14"/>
        <v>50740.02</v>
      </c>
      <c r="J153" s="18">
        <f t="shared" si="15"/>
        <v>34260.57</v>
      </c>
      <c r="K153" s="33">
        <v>81</v>
      </c>
      <c r="L153" s="30" t="s">
        <v>236</v>
      </c>
      <c r="M153" s="30" t="s">
        <v>236</v>
      </c>
      <c r="N153" s="119">
        <v>626.41999999999996</v>
      </c>
      <c r="O153" s="119">
        <v>422.97</v>
      </c>
      <c r="P153" s="13">
        <v>49</v>
      </c>
      <c r="Q153" s="13">
        <v>0</v>
      </c>
      <c r="R153" s="13">
        <v>175</v>
      </c>
      <c r="S153" s="129">
        <v>6.625</v>
      </c>
      <c r="T153" s="15" t="s">
        <v>235</v>
      </c>
      <c r="U153" s="34">
        <v>46449</v>
      </c>
      <c r="V153" s="87" t="s">
        <v>173</v>
      </c>
      <c r="W153" s="2" t="s">
        <v>249</v>
      </c>
    </row>
    <row r="154" spans="1:24" s="28" customFormat="1" x14ac:dyDescent="0.2">
      <c r="A154" s="11" t="s">
        <v>585</v>
      </c>
      <c r="B154" s="31">
        <v>5975</v>
      </c>
      <c r="C154" s="3" t="s">
        <v>283</v>
      </c>
      <c r="D154" s="12">
        <v>44036534</v>
      </c>
      <c r="E154" s="22" t="s">
        <v>284</v>
      </c>
      <c r="F154" s="13">
        <v>3</v>
      </c>
      <c r="G154" s="13" t="s">
        <v>8</v>
      </c>
      <c r="H154" s="12" t="s">
        <v>285</v>
      </c>
      <c r="I154" s="18">
        <f t="shared" si="14"/>
        <v>51932.639999999999</v>
      </c>
      <c r="J154" s="18">
        <f t="shared" si="15"/>
        <v>35065.919999999998</v>
      </c>
      <c r="K154" s="13">
        <v>48</v>
      </c>
      <c r="L154" s="30" t="s">
        <v>236</v>
      </c>
      <c r="M154" s="30" t="s">
        <v>236</v>
      </c>
      <c r="N154" s="119">
        <v>1081.93</v>
      </c>
      <c r="O154" s="119">
        <v>730.54</v>
      </c>
      <c r="P154" s="13">
        <v>109</v>
      </c>
      <c r="Q154" s="13">
        <v>0</v>
      </c>
      <c r="R154" s="13">
        <v>360</v>
      </c>
      <c r="S154" s="129">
        <v>5.4630000000000001</v>
      </c>
      <c r="T154" s="13" t="s">
        <v>236</v>
      </c>
      <c r="U154" s="43"/>
      <c r="V154" s="87" t="s">
        <v>156</v>
      </c>
      <c r="W154" s="2" t="s">
        <v>286</v>
      </c>
      <c r="X154" s="27"/>
    </row>
    <row r="155" spans="1:24" s="28" customFormat="1" hidden="1" x14ac:dyDescent="0.2">
      <c r="A155" s="11" t="s">
        <v>585</v>
      </c>
      <c r="B155" s="15">
        <v>5995</v>
      </c>
      <c r="C155" s="103" t="s">
        <v>596</v>
      </c>
      <c r="D155" s="14" t="s">
        <v>597</v>
      </c>
      <c r="E155" s="23" t="s">
        <v>492</v>
      </c>
      <c r="F155" s="15">
        <v>4</v>
      </c>
      <c r="G155" s="15" t="s">
        <v>8</v>
      </c>
      <c r="H155" s="14" t="s">
        <v>598</v>
      </c>
      <c r="I155" s="17">
        <f t="shared" si="14"/>
        <v>4357.62</v>
      </c>
      <c r="J155" s="17">
        <f t="shared" si="15"/>
        <v>2880.12</v>
      </c>
      <c r="K155" s="84">
        <v>3</v>
      </c>
      <c r="L155" s="37" t="s">
        <v>236</v>
      </c>
      <c r="M155" s="37" t="s">
        <v>236</v>
      </c>
      <c r="N155" s="117">
        <v>1452.54</v>
      </c>
      <c r="O155" s="117">
        <v>960.04</v>
      </c>
      <c r="P155" s="15">
        <v>39</v>
      </c>
      <c r="Q155" s="15">
        <v>0</v>
      </c>
      <c r="R155" s="15">
        <v>467</v>
      </c>
      <c r="S155" s="130">
        <v>0.75600000000000001</v>
      </c>
      <c r="T155" s="13" t="s">
        <v>236</v>
      </c>
      <c r="U155" s="43"/>
      <c r="V155" s="92" t="s">
        <v>185</v>
      </c>
      <c r="W155" s="2" t="s">
        <v>550</v>
      </c>
      <c r="X155" s="27"/>
    </row>
    <row r="156" spans="1:24" x14ac:dyDescent="0.2">
      <c r="A156" s="11" t="s">
        <v>585</v>
      </c>
      <c r="B156" s="22" t="s">
        <v>353</v>
      </c>
      <c r="C156" s="91" t="s">
        <v>354</v>
      </c>
      <c r="D156" s="12" t="s">
        <v>355</v>
      </c>
      <c r="E156" s="13">
        <v>66544</v>
      </c>
      <c r="F156" s="33">
        <v>3</v>
      </c>
      <c r="G156" s="33" t="s">
        <v>7</v>
      </c>
      <c r="H156" s="12" t="s">
        <v>356</v>
      </c>
      <c r="I156" s="18">
        <f>K156*N156</f>
        <v>18013.95</v>
      </c>
      <c r="J156" s="18">
        <f>K156*O156</f>
        <v>12987.72</v>
      </c>
      <c r="K156" s="33">
        <v>9</v>
      </c>
      <c r="L156" s="22" t="s">
        <v>236</v>
      </c>
      <c r="M156" s="22" t="s">
        <v>236</v>
      </c>
      <c r="N156" s="119">
        <v>2001.55</v>
      </c>
      <c r="O156" s="119">
        <v>1443.08</v>
      </c>
      <c r="P156" s="13">
        <v>7</v>
      </c>
      <c r="Q156" s="13">
        <v>0</v>
      </c>
      <c r="R156" s="13">
        <v>30</v>
      </c>
      <c r="S156" s="129">
        <v>0.54200000000000004</v>
      </c>
      <c r="T156" s="22" t="s">
        <v>236</v>
      </c>
      <c r="U156" s="43"/>
      <c r="V156" s="88" t="s">
        <v>156</v>
      </c>
      <c r="W156" s="2" t="s">
        <v>357</v>
      </c>
    </row>
    <row r="157" spans="1:24" s="28" customFormat="1" x14ac:dyDescent="0.2">
      <c r="A157" s="25" t="s">
        <v>585</v>
      </c>
      <c r="B157" s="31">
        <v>5995</v>
      </c>
      <c r="C157" s="1" t="s">
        <v>259</v>
      </c>
      <c r="D157" s="12" t="s">
        <v>260</v>
      </c>
      <c r="E157" s="22" t="s">
        <v>261</v>
      </c>
      <c r="F157" s="33">
        <v>1</v>
      </c>
      <c r="G157" s="33" t="s">
        <v>6</v>
      </c>
      <c r="H157" s="12" t="s">
        <v>262</v>
      </c>
      <c r="I157" s="18">
        <f t="shared" si="14"/>
        <v>162111.06</v>
      </c>
      <c r="J157" s="18">
        <f t="shared" si="15"/>
        <v>109460.43</v>
      </c>
      <c r="K157" s="33">
        <v>111</v>
      </c>
      <c r="L157" s="30" t="s">
        <v>236</v>
      </c>
      <c r="M157" s="30" t="s">
        <v>236</v>
      </c>
      <c r="N157" s="119">
        <v>1460.46</v>
      </c>
      <c r="O157" s="119">
        <v>986.13</v>
      </c>
      <c r="P157" s="13">
        <v>635</v>
      </c>
      <c r="Q157" s="13">
        <v>0</v>
      </c>
      <c r="R157" s="13">
        <v>330</v>
      </c>
      <c r="S157" s="129">
        <v>10.167</v>
      </c>
      <c r="T157" s="15" t="s">
        <v>235</v>
      </c>
      <c r="U157" s="34">
        <v>45510</v>
      </c>
      <c r="V157" s="87" t="s">
        <v>173</v>
      </c>
      <c r="W157" s="2" t="s">
        <v>263</v>
      </c>
      <c r="X157" s="27"/>
    </row>
    <row r="158" spans="1:24" s="28" customFormat="1" hidden="1" x14ac:dyDescent="0.2">
      <c r="A158" s="11" t="s">
        <v>585</v>
      </c>
      <c r="B158" s="15">
        <v>5995</v>
      </c>
      <c r="C158" s="1" t="s">
        <v>813</v>
      </c>
      <c r="D158" s="14">
        <v>49506241</v>
      </c>
      <c r="E158" s="23" t="s">
        <v>814</v>
      </c>
      <c r="F158" s="15">
        <v>3</v>
      </c>
      <c r="G158" s="15" t="s">
        <v>11</v>
      </c>
      <c r="H158" s="21" t="s">
        <v>815</v>
      </c>
      <c r="I158" s="17">
        <f t="shared" si="14"/>
        <v>0</v>
      </c>
      <c r="J158" s="17">
        <f t="shared" si="15"/>
        <v>0</v>
      </c>
      <c r="K158" s="84">
        <v>0</v>
      </c>
      <c r="L158" s="37" t="s">
        <v>236</v>
      </c>
      <c r="M158" s="37" t="s">
        <v>236</v>
      </c>
      <c r="N158" s="117">
        <v>1891.25</v>
      </c>
      <c r="O158" s="117">
        <v>1250</v>
      </c>
      <c r="P158" s="84">
        <v>0</v>
      </c>
      <c r="Q158" s="15">
        <v>0</v>
      </c>
      <c r="R158" s="15">
        <v>226</v>
      </c>
      <c r="S158" s="130">
        <v>0</v>
      </c>
      <c r="T158" s="13" t="s">
        <v>236</v>
      </c>
      <c r="U158" s="13"/>
      <c r="V158" s="87" t="s">
        <v>156</v>
      </c>
      <c r="W158" s="2" t="s">
        <v>816</v>
      </c>
      <c r="X158" s="27"/>
    </row>
    <row r="159" spans="1:24" s="28" customFormat="1" x14ac:dyDescent="0.2">
      <c r="A159" s="11" t="s">
        <v>585</v>
      </c>
      <c r="B159" s="13">
        <v>5995</v>
      </c>
      <c r="C159" s="3" t="s">
        <v>817</v>
      </c>
      <c r="D159" s="12" t="s">
        <v>818</v>
      </c>
      <c r="E159" s="22" t="s">
        <v>819</v>
      </c>
      <c r="F159" s="13">
        <v>1</v>
      </c>
      <c r="G159" s="13" t="s">
        <v>7</v>
      </c>
      <c r="H159" s="2" t="s">
        <v>820</v>
      </c>
      <c r="I159" s="18">
        <f t="shared" ref="I159" si="16">SUM(K159)*(N159)</f>
        <v>58674.16</v>
      </c>
      <c r="J159" s="18">
        <f t="shared" si="15"/>
        <v>38780</v>
      </c>
      <c r="K159" s="29">
        <v>4</v>
      </c>
      <c r="L159" s="30" t="s">
        <v>235</v>
      </c>
      <c r="M159" s="30" t="s">
        <v>235</v>
      </c>
      <c r="N159" s="18">
        <v>14668.54</v>
      </c>
      <c r="O159" s="18">
        <v>9695</v>
      </c>
      <c r="P159" s="29">
        <v>3</v>
      </c>
      <c r="Q159" s="13" t="s">
        <v>236</v>
      </c>
      <c r="R159" s="13">
        <v>138</v>
      </c>
      <c r="S159" s="124" t="s">
        <v>946</v>
      </c>
      <c r="T159" s="13" t="s">
        <v>236</v>
      </c>
      <c r="U159" s="13"/>
      <c r="V159" s="2" t="s">
        <v>173</v>
      </c>
      <c r="W159" s="2" t="s">
        <v>821</v>
      </c>
      <c r="X159" s="27"/>
    </row>
    <row r="160" spans="1:24" s="28" customFormat="1" x14ac:dyDescent="0.2">
      <c r="A160" s="25" t="s">
        <v>585</v>
      </c>
      <c r="B160" s="31">
        <v>5995</v>
      </c>
      <c r="C160" s="86" t="s">
        <v>822</v>
      </c>
      <c r="D160" s="12" t="s">
        <v>264</v>
      </c>
      <c r="E160" s="22" t="s">
        <v>265</v>
      </c>
      <c r="F160" s="33">
        <v>1</v>
      </c>
      <c r="G160" s="33" t="s">
        <v>7</v>
      </c>
      <c r="H160" s="12" t="s">
        <v>67</v>
      </c>
      <c r="I160" s="18">
        <f t="shared" si="14"/>
        <v>230859.5</v>
      </c>
      <c r="J160" s="18">
        <f t="shared" si="15"/>
        <v>155880.75</v>
      </c>
      <c r="K160" s="33">
        <v>95</v>
      </c>
      <c r="L160" s="30" t="s">
        <v>236</v>
      </c>
      <c r="M160" s="30" t="s">
        <v>236</v>
      </c>
      <c r="N160" s="119">
        <v>2430.1</v>
      </c>
      <c r="O160" s="119">
        <v>1640.85</v>
      </c>
      <c r="P160" s="13">
        <v>170</v>
      </c>
      <c r="Q160" s="13">
        <v>0</v>
      </c>
      <c r="R160" s="13">
        <v>252</v>
      </c>
      <c r="S160" s="129">
        <v>9.9169999999999998</v>
      </c>
      <c r="T160" s="15" t="s">
        <v>235</v>
      </c>
      <c r="U160" s="34">
        <v>45381</v>
      </c>
      <c r="V160" s="87" t="s">
        <v>156</v>
      </c>
      <c r="W160" s="2" t="s">
        <v>266</v>
      </c>
      <c r="X160" s="27"/>
    </row>
    <row r="161" spans="1:24" hidden="1" x14ac:dyDescent="0.2">
      <c r="A161" s="11" t="s">
        <v>585</v>
      </c>
      <c r="B161" s="15">
        <v>6105</v>
      </c>
      <c r="C161" s="1" t="s">
        <v>599</v>
      </c>
      <c r="D161" s="14" t="s">
        <v>600</v>
      </c>
      <c r="E161" s="23" t="s">
        <v>601</v>
      </c>
      <c r="F161" s="15">
        <v>3</v>
      </c>
      <c r="G161" s="15" t="s">
        <v>7</v>
      </c>
      <c r="H161" s="21" t="s">
        <v>602</v>
      </c>
      <c r="I161" s="17">
        <f t="shared" si="14"/>
        <v>184782.69</v>
      </c>
      <c r="J161" s="17">
        <f t="shared" si="15"/>
        <v>122130</v>
      </c>
      <c r="K161" s="15">
        <v>23</v>
      </c>
      <c r="L161" s="37" t="s">
        <v>236</v>
      </c>
      <c r="M161" s="37" t="s">
        <v>236</v>
      </c>
      <c r="N161" s="117">
        <v>8034.03</v>
      </c>
      <c r="O161" s="117">
        <v>5310</v>
      </c>
      <c r="P161" s="84">
        <v>0</v>
      </c>
      <c r="Q161" s="15">
        <v>0</v>
      </c>
      <c r="R161" s="15">
        <v>500</v>
      </c>
      <c r="S161" s="130">
        <v>1.01</v>
      </c>
      <c r="T161" s="13" t="s">
        <v>236</v>
      </c>
      <c r="U161" s="13"/>
      <c r="V161" s="87" t="s">
        <v>158</v>
      </c>
      <c r="W161" s="2" t="s">
        <v>463</v>
      </c>
    </row>
    <row r="162" spans="1:24" s="28" customFormat="1" hidden="1" x14ac:dyDescent="0.2">
      <c r="A162" s="11" t="s">
        <v>585</v>
      </c>
      <c r="B162" s="36">
        <v>6150</v>
      </c>
      <c r="C162" s="86" t="s">
        <v>823</v>
      </c>
      <c r="D162" s="14" t="s">
        <v>824</v>
      </c>
      <c r="E162" s="23" t="s">
        <v>825</v>
      </c>
      <c r="F162" s="15">
        <v>3</v>
      </c>
      <c r="G162" s="15" t="s">
        <v>7</v>
      </c>
      <c r="H162" s="14" t="s">
        <v>826</v>
      </c>
      <c r="I162" s="17">
        <f>SUM(K162)*(N162)</f>
        <v>79851.97</v>
      </c>
      <c r="J162" s="17">
        <f>SUM(K162)*(O162)</f>
        <v>57571.65</v>
      </c>
      <c r="K162" s="15">
        <v>31</v>
      </c>
      <c r="L162" s="15" t="s">
        <v>235</v>
      </c>
      <c r="M162" s="15" t="s">
        <v>236</v>
      </c>
      <c r="N162" s="117">
        <v>2575.87</v>
      </c>
      <c r="O162" s="117">
        <v>1857.15</v>
      </c>
      <c r="P162" s="84">
        <v>3</v>
      </c>
      <c r="Q162" s="15">
        <v>0</v>
      </c>
      <c r="R162" s="15">
        <v>30</v>
      </c>
      <c r="S162" s="130">
        <v>2.222</v>
      </c>
      <c r="T162" s="13" t="s">
        <v>236</v>
      </c>
      <c r="U162" s="43"/>
      <c r="V162" s="88" t="s">
        <v>174</v>
      </c>
      <c r="W162" s="2" t="s">
        <v>827</v>
      </c>
    </row>
    <row r="163" spans="1:24" x14ac:dyDescent="0.2">
      <c r="A163" s="10" t="s">
        <v>603</v>
      </c>
      <c r="B163" s="31">
        <v>6150</v>
      </c>
      <c r="C163" s="86" t="s">
        <v>102</v>
      </c>
      <c r="D163" s="12" t="s">
        <v>103</v>
      </c>
      <c r="E163" s="13" t="s">
        <v>101</v>
      </c>
      <c r="F163" s="33">
        <v>1</v>
      </c>
      <c r="G163" s="33" t="s">
        <v>6</v>
      </c>
      <c r="H163" s="19" t="s">
        <v>104</v>
      </c>
      <c r="I163" s="18">
        <f>SUM(K163)*(N163)</f>
        <v>24629.54</v>
      </c>
      <c r="J163" s="18">
        <f>SUM(K163)*(O163)</f>
        <v>16278.6</v>
      </c>
      <c r="K163" s="33">
        <v>26</v>
      </c>
      <c r="L163" s="13" t="s">
        <v>236</v>
      </c>
      <c r="M163" s="13" t="s">
        <v>236</v>
      </c>
      <c r="N163" s="119">
        <v>947.29</v>
      </c>
      <c r="O163" s="119">
        <v>626.1</v>
      </c>
      <c r="P163" s="13">
        <v>19</v>
      </c>
      <c r="Q163" s="13">
        <v>0</v>
      </c>
      <c r="R163" s="13">
        <v>110</v>
      </c>
      <c r="S163" s="129">
        <v>2.7919999999999998</v>
      </c>
      <c r="T163" s="13" t="s">
        <v>236</v>
      </c>
      <c r="U163" s="43"/>
      <c r="V163" s="88" t="s">
        <v>180</v>
      </c>
      <c r="W163" s="4" t="s">
        <v>184</v>
      </c>
    </row>
    <row r="164" spans="1:24" x14ac:dyDescent="0.2">
      <c r="A164" s="24" t="s">
        <v>603</v>
      </c>
      <c r="B164" s="31">
        <v>6150</v>
      </c>
      <c r="C164" s="3" t="s">
        <v>279</v>
      </c>
      <c r="D164" s="12" t="s">
        <v>280</v>
      </c>
      <c r="E164" s="22" t="s">
        <v>281</v>
      </c>
      <c r="F164" s="33">
        <v>3</v>
      </c>
      <c r="G164" s="33" t="s">
        <v>15</v>
      </c>
      <c r="H164" s="12" t="s">
        <v>85</v>
      </c>
      <c r="I164" s="18">
        <f>K164*N164</f>
        <v>226770.50000000003</v>
      </c>
      <c r="J164" s="18">
        <f>K164*O164</f>
        <v>153120</v>
      </c>
      <c r="K164" s="33">
        <v>55</v>
      </c>
      <c r="L164" s="30" t="s">
        <v>236</v>
      </c>
      <c r="M164" s="30" t="s">
        <v>236</v>
      </c>
      <c r="N164" s="119">
        <v>4123.1000000000004</v>
      </c>
      <c r="O164" s="119">
        <v>2784</v>
      </c>
      <c r="P164" s="13">
        <v>266</v>
      </c>
      <c r="Q164" s="13">
        <v>0</v>
      </c>
      <c r="R164" s="13">
        <v>252</v>
      </c>
      <c r="S164" s="129">
        <v>4.5670000000000002</v>
      </c>
      <c r="T164" s="15" t="s">
        <v>235</v>
      </c>
      <c r="U164" s="34">
        <v>45275</v>
      </c>
      <c r="V164" s="87" t="s">
        <v>160</v>
      </c>
      <c r="W164" s="39" t="s">
        <v>282</v>
      </c>
    </row>
    <row r="165" spans="1:24" s="28" customFormat="1" hidden="1" x14ac:dyDescent="0.2">
      <c r="A165" s="10" t="s">
        <v>603</v>
      </c>
      <c r="B165" s="15">
        <v>6150</v>
      </c>
      <c r="C165" s="1" t="s">
        <v>604</v>
      </c>
      <c r="D165" s="14" t="s">
        <v>605</v>
      </c>
      <c r="E165" s="23" t="s">
        <v>606</v>
      </c>
      <c r="F165" s="15">
        <v>3</v>
      </c>
      <c r="G165" s="15" t="s">
        <v>11</v>
      </c>
      <c r="H165" s="21" t="s">
        <v>607</v>
      </c>
      <c r="I165" s="17">
        <f>K165*N165</f>
        <v>1149.78</v>
      </c>
      <c r="J165" s="17">
        <f>K165*O165</f>
        <v>759.93000000000006</v>
      </c>
      <c r="K165" s="84">
        <v>3</v>
      </c>
      <c r="L165" s="37" t="s">
        <v>235</v>
      </c>
      <c r="M165" s="37" t="s">
        <v>236</v>
      </c>
      <c r="N165" s="117">
        <v>383.26</v>
      </c>
      <c r="O165" s="117">
        <v>253.31</v>
      </c>
      <c r="P165" s="15">
        <v>98</v>
      </c>
      <c r="Q165" s="15">
        <v>0</v>
      </c>
      <c r="R165" s="15">
        <v>191</v>
      </c>
      <c r="S165" s="130">
        <v>0.16700000000000001</v>
      </c>
      <c r="T165" s="13" t="s">
        <v>236</v>
      </c>
      <c r="U165" s="34"/>
      <c r="V165" s="87" t="s">
        <v>156</v>
      </c>
      <c r="W165" s="2" t="s">
        <v>608</v>
      </c>
      <c r="X165" s="27"/>
    </row>
    <row r="166" spans="1:24" x14ac:dyDescent="0.2">
      <c r="A166" s="10" t="s">
        <v>603</v>
      </c>
      <c r="B166" s="13">
        <v>6150</v>
      </c>
      <c r="C166" s="94" t="s">
        <v>380</v>
      </c>
      <c r="D166" s="2" t="s">
        <v>381</v>
      </c>
      <c r="E166" s="13" t="s">
        <v>382</v>
      </c>
      <c r="F166" s="33">
        <v>1</v>
      </c>
      <c r="G166" s="33" t="s">
        <v>15</v>
      </c>
      <c r="H166" s="12" t="s">
        <v>383</v>
      </c>
      <c r="I166" s="18">
        <f>K166*N166</f>
        <v>691587.56</v>
      </c>
      <c r="J166" s="18">
        <f>K166*O166</f>
        <v>466973.44</v>
      </c>
      <c r="K166" s="33">
        <v>436</v>
      </c>
      <c r="L166" s="30" t="s">
        <v>236</v>
      </c>
      <c r="M166" s="30" t="s">
        <v>236</v>
      </c>
      <c r="N166" s="119">
        <v>1586.21</v>
      </c>
      <c r="O166" s="119">
        <v>1071.04</v>
      </c>
      <c r="P166" s="13">
        <v>102</v>
      </c>
      <c r="Q166" s="13">
        <v>116</v>
      </c>
      <c r="R166" s="13">
        <v>412</v>
      </c>
      <c r="S166" s="129">
        <v>31.667000000000002</v>
      </c>
      <c r="T166" s="13" t="s">
        <v>236</v>
      </c>
      <c r="U166" s="43"/>
      <c r="V166" s="87" t="s">
        <v>167</v>
      </c>
      <c r="W166" s="2" t="s">
        <v>384</v>
      </c>
    </row>
    <row r="167" spans="1:24" x14ac:dyDescent="0.2">
      <c r="A167" s="10" t="s">
        <v>603</v>
      </c>
      <c r="B167" s="13">
        <v>6210</v>
      </c>
      <c r="C167" s="1" t="s">
        <v>860</v>
      </c>
      <c r="D167" s="12">
        <v>12251</v>
      </c>
      <c r="E167" s="22" t="s">
        <v>861</v>
      </c>
      <c r="F167" s="13">
        <v>3</v>
      </c>
      <c r="G167" s="13" t="s">
        <v>11</v>
      </c>
      <c r="H167" s="18" t="s">
        <v>615</v>
      </c>
      <c r="I167" s="18">
        <f t="shared" ref="I167" si="17">SUM(K167)*(N167)</f>
        <v>32030.28</v>
      </c>
      <c r="J167" s="18">
        <f t="shared" ref="J167:J168" si="18">K167*O167</f>
        <v>21170.07</v>
      </c>
      <c r="K167" s="29">
        <v>9</v>
      </c>
      <c r="L167" s="30" t="s">
        <v>235</v>
      </c>
      <c r="M167" s="30" t="s">
        <v>236</v>
      </c>
      <c r="N167" s="18">
        <v>3558.92</v>
      </c>
      <c r="O167" s="18">
        <v>2352.23</v>
      </c>
      <c r="P167" s="29">
        <v>1</v>
      </c>
      <c r="Q167" s="13" t="s">
        <v>236</v>
      </c>
      <c r="R167" s="13">
        <v>55</v>
      </c>
      <c r="S167" s="124" t="s">
        <v>947</v>
      </c>
      <c r="T167" s="13" t="s">
        <v>236</v>
      </c>
      <c r="U167" s="13"/>
      <c r="V167" s="2" t="s">
        <v>455</v>
      </c>
      <c r="W167" s="2" t="s">
        <v>862</v>
      </c>
    </row>
    <row r="168" spans="1:24" hidden="1" x14ac:dyDescent="0.2">
      <c r="A168" s="10" t="s">
        <v>603</v>
      </c>
      <c r="B168" s="36">
        <v>6220</v>
      </c>
      <c r="C168" s="93" t="s">
        <v>609</v>
      </c>
      <c r="D168" s="57" t="s">
        <v>610</v>
      </c>
      <c r="E168" s="53" t="s">
        <v>337</v>
      </c>
      <c r="F168" s="15">
        <v>3</v>
      </c>
      <c r="G168" s="15" t="s">
        <v>7</v>
      </c>
      <c r="H168" s="38" t="s">
        <v>611</v>
      </c>
      <c r="I168" s="17">
        <f t="shared" ref="I168" si="19">K168*N168</f>
        <v>638635.25</v>
      </c>
      <c r="J168" s="17">
        <f t="shared" si="18"/>
        <v>422098.60000000003</v>
      </c>
      <c r="K168" s="84">
        <v>55</v>
      </c>
      <c r="L168" s="36" t="s">
        <v>235</v>
      </c>
      <c r="M168" s="36" t="s">
        <v>235</v>
      </c>
      <c r="N168" s="117">
        <v>11611.55</v>
      </c>
      <c r="O168" s="117">
        <v>7674.52</v>
      </c>
      <c r="P168" s="84">
        <v>1</v>
      </c>
      <c r="Q168" s="15">
        <v>66</v>
      </c>
      <c r="R168" s="15">
        <v>280</v>
      </c>
      <c r="S168" s="130">
        <v>3.19</v>
      </c>
      <c r="T168" s="36" t="s">
        <v>236</v>
      </c>
      <c r="U168" s="96"/>
      <c r="V168" s="27" t="s">
        <v>485</v>
      </c>
      <c r="W168" s="27" t="s">
        <v>612</v>
      </c>
    </row>
    <row r="169" spans="1:24" x14ac:dyDescent="0.2">
      <c r="A169" s="10" t="s">
        <v>603</v>
      </c>
      <c r="B169" s="58">
        <v>6220</v>
      </c>
      <c r="C169" s="86" t="s">
        <v>130</v>
      </c>
      <c r="D169" s="59" t="s">
        <v>131</v>
      </c>
      <c r="E169" s="60" t="s">
        <v>91</v>
      </c>
      <c r="F169" s="33">
        <v>1</v>
      </c>
      <c r="G169" s="33" t="s">
        <v>7</v>
      </c>
      <c r="H169" s="61" t="s">
        <v>87</v>
      </c>
      <c r="I169" s="18">
        <f>SUM(K169)*(N169)</f>
        <v>473165.99999999994</v>
      </c>
      <c r="J169" s="18">
        <f>SUM(K169)*(O169)</f>
        <v>319491</v>
      </c>
      <c r="K169" s="33">
        <v>45</v>
      </c>
      <c r="L169" s="62" t="s">
        <v>235</v>
      </c>
      <c r="M169" s="62" t="s">
        <v>235</v>
      </c>
      <c r="N169" s="119">
        <v>10514.8</v>
      </c>
      <c r="O169" s="119">
        <v>7099.8</v>
      </c>
      <c r="P169" s="13">
        <v>9</v>
      </c>
      <c r="Q169" s="13">
        <v>0</v>
      </c>
      <c r="R169" s="13">
        <v>186</v>
      </c>
      <c r="S169" s="129">
        <v>4.2080000000000002</v>
      </c>
      <c r="T169" s="13" t="s">
        <v>236</v>
      </c>
      <c r="U169" s="43"/>
      <c r="V169" s="87" t="s">
        <v>183</v>
      </c>
      <c r="W169" s="39" t="s">
        <v>154</v>
      </c>
      <c r="X169" s="28"/>
    </row>
    <row r="170" spans="1:24" x14ac:dyDescent="0.2">
      <c r="A170" s="10" t="s">
        <v>603</v>
      </c>
      <c r="B170" s="13">
        <v>6220</v>
      </c>
      <c r="C170" s="1" t="s">
        <v>613</v>
      </c>
      <c r="D170" s="12" t="s">
        <v>614</v>
      </c>
      <c r="E170" s="22" t="s">
        <v>511</v>
      </c>
      <c r="F170" s="13">
        <v>3</v>
      </c>
      <c r="G170" s="13" t="s">
        <v>7</v>
      </c>
      <c r="H170" s="2" t="s">
        <v>615</v>
      </c>
      <c r="I170" s="18">
        <f>K170*N170</f>
        <v>210343.96000000002</v>
      </c>
      <c r="J170" s="18">
        <f>K170*O170</f>
        <v>139024.16</v>
      </c>
      <c r="K170" s="13">
        <v>172</v>
      </c>
      <c r="L170" s="30" t="s">
        <v>236</v>
      </c>
      <c r="M170" s="30" t="s">
        <v>236</v>
      </c>
      <c r="N170" s="119">
        <v>1222.93</v>
      </c>
      <c r="O170" s="119">
        <v>808.28</v>
      </c>
      <c r="P170" s="13">
        <v>12</v>
      </c>
      <c r="Q170" s="13">
        <v>195</v>
      </c>
      <c r="R170" s="13">
        <v>185</v>
      </c>
      <c r="S170" s="129">
        <v>17.625</v>
      </c>
      <c r="T170" s="13" t="s">
        <v>236</v>
      </c>
      <c r="U170" s="13"/>
      <c r="V170" s="87" t="s">
        <v>156</v>
      </c>
      <c r="W170" s="2" t="s">
        <v>616</v>
      </c>
    </row>
    <row r="171" spans="1:24" x14ac:dyDescent="0.2">
      <c r="A171" s="10" t="s">
        <v>603</v>
      </c>
      <c r="B171" s="13">
        <v>6220</v>
      </c>
      <c r="C171" s="1" t="s">
        <v>509</v>
      </c>
      <c r="D171" s="12" t="s">
        <v>510</v>
      </c>
      <c r="E171" s="22" t="s">
        <v>511</v>
      </c>
      <c r="F171" s="33">
        <v>3</v>
      </c>
      <c r="G171" s="33" t="s">
        <v>7</v>
      </c>
      <c r="H171" s="12" t="s">
        <v>512</v>
      </c>
      <c r="I171" s="18">
        <f>K171*N171</f>
        <v>421267.07999999996</v>
      </c>
      <c r="J171" s="18">
        <f>K171*O171</f>
        <v>278431.56</v>
      </c>
      <c r="K171" s="33">
        <v>138</v>
      </c>
      <c r="L171" s="30" t="s">
        <v>235</v>
      </c>
      <c r="M171" s="30" t="s">
        <v>236</v>
      </c>
      <c r="N171" s="119">
        <v>3052.66</v>
      </c>
      <c r="O171" s="119">
        <v>2017.62</v>
      </c>
      <c r="P171" s="13">
        <v>10</v>
      </c>
      <c r="Q171" s="13">
        <v>0</v>
      </c>
      <c r="R171" s="13">
        <v>378</v>
      </c>
      <c r="S171" s="129">
        <v>1.333</v>
      </c>
      <c r="T171" s="13" t="s">
        <v>236</v>
      </c>
      <c r="U171" s="43"/>
      <c r="V171" s="92" t="s">
        <v>158</v>
      </c>
      <c r="W171" s="39" t="s">
        <v>513</v>
      </c>
      <c r="X171" s="28"/>
    </row>
    <row r="172" spans="1:24" x14ac:dyDescent="0.2">
      <c r="A172" s="10" t="s">
        <v>603</v>
      </c>
      <c r="B172" s="31">
        <v>6340</v>
      </c>
      <c r="C172" s="86" t="s">
        <v>115</v>
      </c>
      <c r="D172" s="12" t="s">
        <v>116</v>
      </c>
      <c r="E172" s="22" t="s">
        <v>14</v>
      </c>
      <c r="F172" s="33">
        <v>1</v>
      </c>
      <c r="G172" s="33" t="s">
        <v>10</v>
      </c>
      <c r="H172" s="12" t="s">
        <v>117</v>
      </c>
      <c r="I172" s="32">
        <f>SUM(K172)*(N172)</f>
        <v>168718.32</v>
      </c>
      <c r="J172" s="32">
        <f>SUM(K172)*(O172)</f>
        <v>121642.65000000001</v>
      </c>
      <c r="K172" s="33">
        <v>9</v>
      </c>
      <c r="L172" s="30" t="s">
        <v>236</v>
      </c>
      <c r="M172" s="30" t="s">
        <v>236</v>
      </c>
      <c r="N172" s="119">
        <v>18746.48</v>
      </c>
      <c r="O172" s="119">
        <v>13515.85</v>
      </c>
      <c r="P172" s="13">
        <v>7</v>
      </c>
      <c r="Q172" s="13">
        <v>2</v>
      </c>
      <c r="R172" s="13">
        <v>30</v>
      </c>
      <c r="S172" s="129">
        <v>0.73</v>
      </c>
      <c r="T172" s="13" t="s">
        <v>236</v>
      </c>
      <c r="U172" s="43"/>
      <c r="V172" s="87" t="s">
        <v>167</v>
      </c>
      <c r="W172" s="2" t="s">
        <v>168</v>
      </c>
    </row>
    <row r="173" spans="1:24" x14ac:dyDescent="0.2">
      <c r="A173" s="10" t="s">
        <v>603</v>
      </c>
      <c r="B173" s="13">
        <v>6350</v>
      </c>
      <c r="C173" s="1" t="s">
        <v>948</v>
      </c>
      <c r="D173" s="12" t="s">
        <v>949</v>
      </c>
      <c r="E173" s="127" t="s">
        <v>950</v>
      </c>
      <c r="F173" s="13">
        <v>4</v>
      </c>
      <c r="G173" s="13" t="s">
        <v>15</v>
      </c>
      <c r="H173" s="2" t="s">
        <v>951</v>
      </c>
      <c r="I173" s="18">
        <f>SUM(K173)*(N173)</f>
        <v>77445.759999999995</v>
      </c>
      <c r="J173" s="18">
        <f>K173*O173</f>
        <v>51186.879999999997</v>
      </c>
      <c r="K173" s="29">
        <v>8</v>
      </c>
      <c r="L173" s="30" t="s">
        <v>236</v>
      </c>
      <c r="M173" s="30" t="s">
        <v>236</v>
      </c>
      <c r="N173" s="18">
        <v>9680.7199999999993</v>
      </c>
      <c r="O173" s="18">
        <v>6398.36</v>
      </c>
      <c r="P173" s="29">
        <v>8</v>
      </c>
      <c r="Q173" s="13" t="s">
        <v>236</v>
      </c>
      <c r="R173" s="13">
        <v>239</v>
      </c>
      <c r="S173" s="124" t="s">
        <v>952</v>
      </c>
      <c r="T173" s="13" t="s">
        <v>236</v>
      </c>
      <c r="U173" s="13"/>
      <c r="V173" s="2" t="s">
        <v>938</v>
      </c>
      <c r="W173" s="2" t="s">
        <v>953</v>
      </c>
    </row>
    <row r="174" spans="1:24" s="28" customFormat="1" x14ac:dyDescent="0.2">
      <c r="A174" s="10" t="s">
        <v>603</v>
      </c>
      <c r="B174" s="13">
        <v>6610</v>
      </c>
      <c r="C174" s="91" t="s">
        <v>828</v>
      </c>
      <c r="D174" s="12" t="s">
        <v>829</v>
      </c>
      <c r="E174" s="22" t="s">
        <v>492</v>
      </c>
      <c r="F174" s="33">
        <v>1</v>
      </c>
      <c r="G174" s="33" t="s">
        <v>10</v>
      </c>
      <c r="H174" s="12" t="s">
        <v>830</v>
      </c>
      <c r="I174" s="18">
        <f>K174*N174</f>
        <v>3296.3999999999996</v>
      </c>
      <c r="J174" s="18">
        <f>K174*O174</f>
        <v>2178.6999999999998</v>
      </c>
      <c r="K174" s="33">
        <v>10</v>
      </c>
      <c r="L174" s="30" t="s">
        <v>235</v>
      </c>
      <c r="M174" s="30" t="s">
        <v>236</v>
      </c>
      <c r="N174" s="119">
        <v>329.64</v>
      </c>
      <c r="O174" s="119">
        <v>217.87</v>
      </c>
      <c r="P174" s="13">
        <v>97</v>
      </c>
      <c r="Q174" s="13">
        <v>0</v>
      </c>
      <c r="R174" s="13">
        <v>321</v>
      </c>
      <c r="S174" s="129">
        <v>27.707999999999998</v>
      </c>
      <c r="T174" s="15" t="s">
        <v>235</v>
      </c>
      <c r="U174" s="34"/>
      <c r="V174" s="87" t="s">
        <v>831</v>
      </c>
      <c r="W174" s="2" t="s">
        <v>832</v>
      </c>
      <c r="X174" s="27"/>
    </row>
    <row r="175" spans="1:24" s="28" customFormat="1" hidden="1" x14ac:dyDescent="0.2">
      <c r="A175" s="10" t="s">
        <v>603</v>
      </c>
      <c r="B175" s="15">
        <v>6610</v>
      </c>
      <c r="C175" s="1" t="s">
        <v>617</v>
      </c>
      <c r="D175" s="14" t="s">
        <v>618</v>
      </c>
      <c r="E175" s="23" t="s">
        <v>492</v>
      </c>
      <c r="F175" s="15">
        <v>3</v>
      </c>
      <c r="G175" s="15" t="s">
        <v>11</v>
      </c>
      <c r="H175" s="21" t="s">
        <v>619</v>
      </c>
      <c r="I175" s="17">
        <f>K175*N175</f>
        <v>414283.57999999996</v>
      </c>
      <c r="J175" s="17">
        <f>K175*O175</f>
        <v>279732.19</v>
      </c>
      <c r="K175" s="15">
        <v>71</v>
      </c>
      <c r="L175" s="37" t="s">
        <v>236</v>
      </c>
      <c r="M175" s="37" t="s">
        <v>236</v>
      </c>
      <c r="N175" s="117">
        <v>5834.98</v>
      </c>
      <c r="O175" s="117">
        <v>3939.89</v>
      </c>
      <c r="P175" s="84">
        <v>0</v>
      </c>
      <c r="Q175" s="15">
        <v>20</v>
      </c>
      <c r="R175" s="15">
        <v>467</v>
      </c>
      <c r="S175" s="130">
        <v>5.2919999999999998</v>
      </c>
      <c r="T175" s="13" t="s">
        <v>236</v>
      </c>
      <c r="U175" s="43"/>
      <c r="V175" s="87" t="s">
        <v>390</v>
      </c>
      <c r="W175" s="2" t="s">
        <v>620</v>
      </c>
      <c r="X175" s="27"/>
    </row>
    <row r="176" spans="1:24" hidden="1" x14ac:dyDescent="0.2">
      <c r="A176" s="24" t="s">
        <v>603</v>
      </c>
      <c r="B176" s="36">
        <v>6610</v>
      </c>
      <c r="C176" s="86" t="s">
        <v>230</v>
      </c>
      <c r="D176" s="12" t="s">
        <v>231</v>
      </c>
      <c r="E176" s="22" t="s">
        <v>232</v>
      </c>
      <c r="F176" s="15">
        <v>2</v>
      </c>
      <c r="G176" s="15" t="s">
        <v>7</v>
      </c>
      <c r="H176" s="38" t="s">
        <v>233</v>
      </c>
      <c r="I176" s="17">
        <f>K176*N176</f>
        <v>159090.44</v>
      </c>
      <c r="J176" s="17">
        <f>K176*O176</f>
        <v>107421</v>
      </c>
      <c r="K176" s="15">
        <v>61</v>
      </c>
      <c r="L176" s="37" t="s">
        <v>235</v>
      </c>
      <c r="M176" s="37" t="s">
        <v>235</v>
      </c>
      <c r="N176" s="119">
        <v>2608.04</v>
      </c>
      <c r="O176" s="119">
        <v>1761</v>
      </c>
      <c r="P176" s="13">
        <v>17</v>
      </c>
      <c r="Q176" s="13">
        <v>0</v>
      </c>
      <c r="R176" s="13">
        <v>360</v>
      </c>
      <c r="S176" s="129">
        <v>1.73</v>
      </c>
      <c r="T176" s="13" t="s">
        <v>235</v>
      </c>
      <c r="U176" s="34">
        <v>46916</v>
      </c>
      <c r="V176" s="87" t="s">
        <v>158</v>
      </c>
      <c r="W176" s="2" t="s">
        <v>234</v>
      </c>
    </row>
    <row r="177" spans="1:24" x14ac:dyDescent="0.2">
      <c r="A177" s="10" t="s">
        <v>603</v>
      </c>
      <c r="B177" s="31">
        <v>6610</v>
      </c>
      <c r="C177" s="86" t="s">
        <v>237</v>
      </c>
      <c r="D177" s="40">
        <v>85243010120</v>
      </c>
      <c r="E177" s="35" t="s">
        <v>238</v>
      </c>
      <c r="F177" s="33">
        <v>2</v>
      </c>
      <c r="G177" s="33" t="s">
        <v>15</v>
      </c>
      <c r="H177" s="20" t="s">
        <v>239</v>
      </c>
      <c r="I177" s="32">
        <f>K177*N177</f>
        <v>230551.02</v>
      </c>
      <c r="J177" s="32">
        <f>K177*O177</f>
        <v>152380.07999999999</v>
      </c>
      <c r="K177" s="33">
        <v>18</v>
      </c>
      <c r="L177" s="41" t="s">
        <v>235</v>
      </c>
      <c r="M177" s="41" t="s">
        <v>236</v>
      </c>
      <c r="N177" s="119">
        <v>12808.39</v>
      </c>
      <c r="O177" s="119">
        <v>8465.56</v>
      </c>
      <c r="P177" s="13">
        <v>8</v>
      </c>
      <c r="Q177" s="13">
        <v>0</v>
      </c>
      <c r="R177" s="13">
        <v>241</v>
      </c>
      <c r="S177" s="129">
        <v>0.58299999999999996</v>
      </c>
      <c r="T177" s="13" t="s">
        <v>236</v>
      </c>
      <c r="U177" s="43"/>
      <c r="V177" s="87" t="s">
        <v>158</v>
      </c>
      <c r="W177" s="2" t="s">
        <v>240</v>
      </c>
    </row>
    <row r="178" spans="1:24" x14ac:dyDescent="0.2">
      <c r="A178" s="10" t="s">
        <v>603</v>
      </c>
      <c r="B178" s="13">
        <v>6620</v>
      </c>
      <c r="C178" s="94" t="s">
        <v>477</v>
      </c>
      <c r="D178" s="12" t="s">
        <v>478</v>
      </c>
      <c r="E178" s="22" t="s">
        <v>479</v>
      </c>
      <c r="F178" s="33">
        <v>3</v>
      </c>
      <c r="G178" s="33" t="s">
        <v>8</v>
      </c>
      <c r="H178" s="12" t="s">
        <v>480</v>
      </c>
      <c r="I178" s="18">
        <f>K178*N178</f>
        <v>28950.600000000002</v>
      </c>
      <c r="J178" s="18">
        <f>K178*O178</f>
        <v>19548</v>
      </c>
      <c r="K178" s="33">
        <v>12</v>
      </c>
      <c r="L178" s="30" t="s">
        <v>236</v>
      </c>
      <c r="M178" s="30" t="s">
        <v>236</v>
      </c>
      <c r="N178" s="119">
        <v>2412.5500000000002</v>
      </c>
      <c r="O178" s="119">
        <v>1629</v>
      </c>
      <c r="P178" s="13">
        <v>407</v>
      </c>
      <c r="Q178" s="13">
        <v>0</v>
      </c>
      <c r="R178" s="13">
        <v>67</v>
      </c>
      <c r="S178" s="129">
        <v>4.9169999999999998</v>
      </c>
      <c r="T178" s="15" t="s">
        <v>235</v>
      </c>
      <c r="U178" s="34">
        <v>45472</v>
      </c>
      <c r="V178" s="87" t="s">
        <v>481</v>
      </c>
      <c r="W178" s="2" t="s">
        <v>482</v>
      </c>
    </row>
    <row r="179" spans="1:24" hidden="1" x14ac:dyDescent="0.2">
      <c r="A179" s="10" t="s">
        <v>603</v>
      </c>
      <c r="B179" s="63">
        <v>6620</v>
      </c>
      <c r="C179" s="86" t="s">
        <v>127</v>
      </c>
      <c r="D179" s="64" t="s">
        <v>128</v>
      </c>
      <c r="E179" s="65" t="s">
        <v>9</v>
      </c>
      <c r="F179" s="15">
        <v>1</v>
      </c>
      <c r="G179" s="15" t="s">
        <v>15</v>
      </c>
      <c r="H179" s="66" t="s">
        <v>129</v>
      </c>
      <c r="I179" s="17">
        <f>SUM(K179)*(N179)</f>
        <v>237279.35</v>
      </c>
      <c r="J179" s="17">
        <f>SUM(K179)*(O179)</f>
        <v>156826.95000000001</v>
      </c>
      <c r="K179" s="15">
        <v>35</v>
      </c>
      <c r="L179" s="67" t="s">
        <v>235</v>
      </c>
      <c r="M179" s="67" t="s">
        <v>236</v>
      </c>
      <c r="N179" s="117">
        <v>6779.41</v>
      </c>
      <c r="O179" s="117">
        <v>4480.7700000000004</v>
      </c>
      <c r="P179" s="84">
        <v>0</v>
      </c>
      <c r="Q179" s="15">
        <v>37</v>
      </c>
      <c r="R179" s="15">
        <v>118</v>
      </c>
      <c r="S179" s="130">
        <v>3.8330000000000002</v>
      </c>
      <c r="T179" s="13" t="s">
        <v>236</v>
      </c>
      <c r="U179" s="43"/>
      <c r="V179" s="87" t="s">
        <v>189</v>
      </c>
      <c r="W179" s="39" t="s">
        <v>188</v>
      </c>
      <c r="X179" s="28"/>
    </row>
    <row r="180" spans="1:24" hidden="1" x14ac:dyDescent="0.2">
      <c r="A180" s="10" t="s">
        <v>603</v>
      </c>
      <c r="B180" s="15">
        <v>6620</v>
      </c>
      <c r="C180" s="91" t="s">
        <v>457</v>
      </c>
      <c r="D180" s="14" t="s">
        <v>458</v>
      </c>
      <c r="E180" s="23" t="s">
        <v>9</v>
      </c>
      <c r="F180" s="15">
        <v>1</v>
      </c>
      <c r="G180" s="15" t="s">
        <v>15</v>
      </c>
      <c r="H180" s="14" t="s">
        <v>459</v>
      </c>
      <c r="I180" s="17">
        <f>K180*N180</f>
        <v>186481.77</v>
      </c>
      <c r="J180" s="17">
        <f>K180*O180</f>
        <v>123253</v>
      </c>
      <c r="K180" s="15">
        <v>19</v>
      </c>
      <c r="L180" s="37" t="s">
        <v>235</v>
      </c>
      <c r="M180" s="37" t="s">
        <v>235</v>
      </c>
      <c r="N180" s="117">
        <v>9814.83</v>
      </c>
      <c r="O180" s="117">
        <v>6487</v>
      </c>
      <c r="P180" s="84">
        <v>0</v>
      </c>
      <c r="Q180" s="15">
        <v>6</v>
      </c>
      <c r="R180" s="15">
        <v>169</v>
      </c>
      <c r="S180" s="130">
        <v>2.6669999999999998</v>
      </c>
      <c r="T180" s="13" t="s">
        <v>236</v>
      </c>
      <c r="U180" s="34"/>
      <c r="V180" s="87" t="s">
        <v>332</v>
      </c>
      <c r="W180" s="2" t="s">
        <v>460</v>
      </c>
    </row>
    <row r="181" spans="1:24" s="28" customFormat="1" hidden="1" x14ac:dyDescent="0.2">
      <c r="A181" s="10" t="s">
        <v>621</v>
      </c>
      <c r="B181" s="63">
        <v>6620</v>
      </c>
      <c r="C181" s="86" t="s">
        <v>132</v>
      </c>
      <c r="D181" s="64" t="s">
        <v>133</v>
      </c>
      <c r="E181" s="65" t="s">
        <v>9</v>
      </c>
      <c r="F181" s="15">
        <v>1</v>
      </c>
      <c r="G181" s="15" t="s">
        <v>662</v>
      </c>
      <c r="H181" s="66" t="s">
        <v>134</v>
      </c>
      <c r="I181" s="17">
        <f>SUM(K181)*(N181)</f>
        <v>583200.24</v>
      </c>
      <c r="J181" s="17">
        <f>SUM(K181)*(O181)</f>
        <v>385459.62</v>
      </c>
      <c r="K181" s="15">
        <v>42</v>
      </c>
      <c r="L181" s="67" t="s">
        <v>236</v>
      </c>
      <c r="M181" s="67" t="s">
        <v>236</v>
      </c>
      <c r="N181" s="117">
        <v>13885.72</v>
      </c>
      <c r="O181" s="117">
        <v>9177.61</v>
      </c>
      <c r="P181" s="84">
        <v>0</v>
      </c>
      <c r="Q181" s="15">
        <v>48</v>
      </c>
      <c r="R181" s="15">
        <v>17</v>
      </c>
      <c r="S181" s="130">
        <v>2.7919999999999998</v>
      </c>
      <c r="T181" s="13" t="s">
        <v>236</v>
      </c>
      <c r="U181" s="43"/>
      <c r="V181" s="87" t="s">
        <v>158</v>
      </c>
      <c r="W181" s="2" t="s">
        <v>157</v>
      </c>
      <c r="X181" s="27"/>
    </row>
    <row r="182" spans="1:24" hidden="1" x14ac:dyDescent="0.2">
      <c r="A182" s="10" t="s">
        <v>621</v>
      </c>
      <c r="B182" s="15">
        <v>6620</v>
      </c>
      <c r="C182" s="1" t="s">
        <v>622</v>
      </c>
      <c r="D182" s="14" t="s">
        <v>623</v>
      </c>
      <c r="E182" s="23" t="s">
        <v>624</v>
      </c>
      <c r="F182" s="15">
        <v>3</v>
      </c>
      <c r="G182" s="15" t="s">
        <v>7</v>
      </c>
      <c r="H182" s="21" t="s">
        <v>625</v>
      </c>
      <c r="I182" s="17">
        <f>K182*N182</f>
        <v>41357.379999999997</v>
      </c>
      <c r="J182" s="17">
        <f>K182*O182</f>
        <v>27334.68</v>
      </c>
      <c r="K182" s="15">
        <v>2</v>
      </c>
      <c r="L182" s="37" t="s">
        <v>235</v>
      </c>
      <c r="M182" s="37" t="s">
        <v>235</v>
      </c>
      <c r="N182" s="117">
        <v>20678.689999999999</v>
      </c>
      <c r="O182" s="117">
        <v>13667.34</v>
      </c>
      <c r="P182" s="84">
        <v>3</v>
      </c>
      <c r="Q182" s="15">
        <v>0</v>
      </c>
      <c r="R182" s="15">
        <v>300</v>
      </c>
      <c r="S182" s="130">
        <v>8.3000000000000004E-2</v>
      </c>
      <c r="T182" s="13" t="s">
        <v>236</v>
      </c>
      <c r="U182" s="75"/>
      <c r="V182" s="87">
        <v>8240</v>
      </c>
      <c r="W182" s="2">
        <v>2</v>
      </c>
    </row>
    <row r="183" spans="1:24" hidden="1" x14ac:dyDescent="0.2">
      <c r="A183" s="10" t="s">
        <v>621</v>
      </c>
      <c r="B183" s="36">
        <v>6620</v>
      </c>
      <c r="C183" s="3" t="s">
        <v>288</v>
      </c>
      <c r="D183" s="14" t="s">
        <v>289</v>
      </c>
      <c r="E183" s="23" t="s">
        <v>290</v>
      </c>
      <c r="F183" s="15">
        <v>3</v>
      </c>
      <c r="G183" s="15" t="s">
        <v>7</v>
      </c>
      <c r="H183" s="14" t="s">
        <v>66</v>
      </c>
      <c r="I183" s="17">
        <f>K183*N183</f>
        <v>1125854.52</v>
      </c>
      <c r="J183" s="17">
        <f>K183*O183</f>
        <v>744120.72000000009</v>
      </c>
      <c r="K183" s="15">
        <v>28</v>
      </c>
      <c r="L183" s="37" t="s">
        <v>236</v>
      </c>
      <c r="M183" s="37" t="s">
        <v>235</v>
      </c>
      <c r="N183" s="117">
        <v>40209.089999999997</v>
      </c>
      <c r="O183" s="117">
        <v>26575.74</v>
      </c>
      <c r="P183" s="84">
        <v>0</v>
      </c>
      <c r="Q183" s="15">
        <v>0</v>
      </c>
      <c r="R183" s="15">
        <v>53</v>
      </c>
      <c r="S183" s="130">
        <v>0.93600000000000005</v>
      </c>
      <c r="T183" s="13" t="s">
        <v>236</v>
      </c>
      <c r="U183" s="43"/>
      <c r="V183" s="87" t="s">
        <v>167</v>
      </c>
      <c r="W183" s="2" t="s">
        <v>255</v>
      </c>
    </row>
    <row r="184" spans="1:24" x14ac:dyDescent="0.2">
      <c r="A184" s="24" t="s">
        <v>621</v>
      </c>
      <c r="B184" s="31">
        <v>6680</v>
      </c>
      <c r="C184" s="86" t="s">
        <v>135</v>
      </c>
      <c r="D184" s="12">
        <v>174394</v>
      </c>
      <c r="E184" s="22" t="s">
        <v>19</v>
      </c>
      <c r="F184" s="33">
        <v>1</v>
      </c>
      <c r="G184" s="33" t="s">
        <v>7</v>
      </c>
      <c r="H184" s="19" t="s">
        <v>136</v>
      </c>
      <c r="I184" s="18">
        <f>SUM(K184)*(N184)</f>
        <v>28079.759999999998</v>
      </c>
      <c r="J184" s="18">
        <f>SUM(K184)*(O184)</f>
        <v>18960</v>
      </c>
      <c r="K184" s="33">
        <v>158</v>
      </c>
      <c r="L184" s="30" t="s">
        <v>235</v>
      </c>
      <c r="M184" s="30" t="s">
        <v>235</v>
      </c>
      <c r="N184" s="119">
        <v>177.72</v>
      </c>
      <c r="O184" s="119">
        <v>120</v>
      </c>
      <c r="P184" s="13">
        <v>153</v>
      </c>
      <c r="Q184" s="13">
        <v>0</v>
      </c>
      <c r="R184" s="13">
        <v>265</v>
      </c>
      <c r="S184" s="129">
        <v>11.188000000000001</v>
      </c>
      <c r="T184" s="15" t="s">
        <v>235</v>
      </c>
      <c r="U184" s="34">
        <v>46194</v>
      </c>
      <c r="V184" s="87" t="s">
        <v>166</v>
      </c>
      <c r="W184" s="2" t="s">
        <v>165</v>
      </c>
      <c r="X184" s="28"/>
    </row>
    <row r="185" spans="1:24" x14ac:dyDescent="0.2">
      <c r="A185" s="24" t="s">
        <v>621</v>
      </c>
      <c r="B185" s="13">
        <v>6680</v>
      </c>
      <c r="C185" s="91" t="s">
        <v>464</v>
      </c>
      <c r="D185" s="12" t="s">
        <v>465</v>
      </c>
      <c r="E185" s="22" t="s">
        <v>466</v>
      </c>
      <c r="F185" s="33">
        <v>3</v>
      </c>
      <c r="G185" s="33" t="s">
        <v>7</v>
      </c>
      <c r="H185" s="12" t="s">
        <v>467</v>
      </c>
      <c r="I185" s="18">
        <f>K185*N185</f>
        <v>83579.41</v>
      </c>
      <c r="J185" s="18">
        <f>K185*N185</f>
        <v>83579.41</v>
      </c>
      <c r="K185" s="33">
        <v>53</v>
      </c>
      <c r="L185" s="30" t="s">
        <v>236</v>
      </c>
      <c r="M185" s="30" t="s">
        <v>236</v>
      </c>
      <c r="N185" s="119">
        <v>1576.97</v>
      </c>
      <c r="O185" s="119">
        <v>1064.8</v>
      </c>
      <c r="P185" s="13">
        <v>51</v>
      </c>
      <c r="Q185" s="13">
        <v>0</v>
      </c>
      <c r="R185" s="13">
        <v>120</v>
      </c>
      <c r="S185" s="129">
        <v>4.7919999999999998</v>
      </c>
      <c r="T185" s="15" t="s">
        <v>235</v>
      </c>
      <c r="U185" s="34">
        <v>45328</v>
      </c>
      <c r="V185" s="87" t="s">
        <v>287</v>
      </c>
      <c r="W185" s="2" t="s">
        <v>468</v>
      </c>
    </row>
    <row r="186" spans="1:24" x14ac:dyDescent="0.2">
      <c r="A186" s="24" t="s">
        <v>621</v>
      </c>
      <c r="B186" s="31">
        <v>6680</v>
      </c>
      <c r="C186" s="3" t="s">
        <v>306</v>
      </c>
      <c r="D186" s="12">
        <v>5007594</v>
      </c>
      <c r="E186" s="22" t="s">
        <v>307</v>
      </c>
      <c r="F186" s="33">
        <v>1</v>
      </c>
      <c r="G186" s="33" t="s">
        <v>7</v>
      </c>
      <c r="H186" s="12" t="s">
        <v>308</v>
      </c>
      <c r="I186" s="18">
        <f>K186*N186</f>
        <v>103203.45999999999</v>
      </c>
      <c r="J186" s="18">
        <f>K186*O186</f>
        <v>69685.180000000008</v>
      </c>
      <c r="K186" s="33">
        <v>61</v>
      </c>
      <c r="L186" s="30" t="s">
        <v>235</v>
      </c>
      <c r="M186" s="30" t="s">
        <v>236</v>
      </c>
      <c r="N186" s="119">
        <v>1691.86</v>
      </c>
      <c r="O186" s="119">
        <v>1142.3800000000001</v>
      </c>
      <c r="P186" s="13">
        <v>275</v>
      </c>
      <c r="Q186" s="13">
        <v>0</v>
      </c>
      <c r="R186" s="13">
        <v>390</v>
      </c>
      <c r="S186" s="129">
        <v>4.0199999999999996</v>
      </c>
      <c r="T186" s="15" t="s">
        <v>235</v>
      </c>
      <c r="U186" s="34">
        <v>45336</v>
      </c>
      <c r="V186" s="87" t="s">
        <v>309</v>
      </c>
      <c r="W186" s="2" t="s">
        <v>310</v>
      </c>
    </row>
    <row r="187" spans="1:24" hidden="1" x14ac:dyDescent="0.2">
      <c r="A187" s="10" t="s">
        <v>621</v>
      </c>
      <c r="B187" s="36">
        <v>6680</v>
      </c>
      <c r="C187" s="86" t="s">
        <v>833</v>
      </c>
      <c r="D187" s="54" t="s">
        <v>834</v>
      </c>
      <c r="E187" s="23" t="s">
        <v>835</v>
      </c>
      <c r="F187" s="15">
        <v>3</v>
      </c>
      <c r="G187" s="15" t="s">
        <v>11</v>
      </c>
      <c r="H187" s="14" t="s">
        <v>836</v>
      </c>
      <c r="I187" s="17">
        <f>SUM(K187)*(N187)</f>
        <v>52325.520000000004</v>
      </c>
      <c r="J187" s="17">
        <f>SUM(K187)*(O187)</f>
        <v>37725.760000000002</v>
      </c>
      <c r="K187" s="15">
        <v>124</v>
      </c>
      <c r="L187" s="23" t="s">
        <v>236</v>
      </c>
      <c r="M187" s="23" t="s">
        <v>236</v>
      </c>
      <c r="N187" s="117">
        <v>421.98</v>
      </c>
      <c r="O187" s="117">
        <v>304.24</v>
      </c>
      <c r="P187" s="84">
        <v>0</v>
      </c>
      <c r="Q187" s="15">
        <v>0</v>
      </c>
      <c r="R187" s="15">
        <v>181</v>
      </c>
      <c r="S187" s="130">
        <v>11.785</v>
      </c>
      <c r="T187" s="22" t="s">
        <v>236</v>
      </c>
      <c r="U187" s="43"/>
      <c r="V187" s="87" t="s">
        <v>185</v>
      </c>
      <c r="W187" s="52" t="s">
        <v>837</v>
      </c>
      <c r="X187" s="28"/>
    </row>
    <row r="188" spans="1:24" x14ac:dyDescent="0.2">
      <c r="A188" s="24" t="s">
        <v>621</v>
      </c>
      <c r="B188" s="13">
        <v>6685</v>
      </c>
      <c r="C188" s="94" t="s">
        <v>430</v>
      </c>
      <c r="D188" s="12" t="s">
        <v>431</v>
      </c>
      <c r="E188" s="22" t="s">
        <v>432</v>
      </c>
      <c r="F188" s="33">
        <v>1</v>
      </c>
      <c r="G188" s="33" t="s">
        <v>7</v>
      </c>
      <c r="H188" s="12" t="s">
        <v>254</v>
      </c>
      <c r="I188" s="18">
        <f>K188*N188</f>
        <v>240429.72</v>
      </c>
      <c r="J188" s="18">
        <f>K188*O188</f>
        <v>162342</v>
      </c>
      <c r="K188" s="33">
        <v>348</v>
      </c>
      <c r="L188" s="30" t="s">
        <v>236</v>
      </c>
      <c r="M188" s="30" t="s">
        <v>236</v>
      </c>
      <c r="N188" s="119">
        <v>690.89</v>
      </c>
      <c r="O188" s="119">
        <v>466.5</v>
      </c>
      <c r="P188" s="13">
        <v>179</v>
      </c>
      <c r="Q188" s="13">
        <v>0</v>
      </c>
      <c r="R188" s="13">
        <v>180</v>
      </c>
      <c r="S188" s="129">
        <v>25.042000000000002</v>
      </c>
      <c r="T188" s="15" t="s">
        <v>235</v>
      </c>
      <c r="U188" s="34">
        <v>45379</v>
      </c>
      <c r="V188" s="87" t="s">
        <v>433</v>
      </c>
      <c r="W188" s="2" t="s">
        <v>434</v>
      </c>
    </row>
    <row r="189" spans="1:24" s="28" customFormat="1" hidden="1" x14ac:dyDescent="0.2">
      <c r="A189" s="10" t="s">
        <v>838</v>
      </c>
      <c r="B189" s="36">
        <v>6685</v>
      </c>
      <c r="C189" s="86" t="s">
        <v>839</v>
      </c>
      <c r="D189" s="14" t="s">
        <v>840</v>
      </c>
      <c r="E189" s="23" t="s">
        <v>841</v>
      </c>
      <c r="F189" s="15">
        <v>1</v>
      </c>
      <c r="G189" s="15" t="s">
        <v>10</v>
      </c>
      <c r="H189" s="38" t="s">
        <v>842</v>
      </c>
      <c r="I189" s="17">
        <f>SUM(K189)*(N189)</f>
        <v>285219.86000000004</v>
      </c>
      <c r="J189" s="17">
        <f>SUM(K189)*(O189)</f>
        <v>188512.86000000002</v>
      </c>
      <c r="K189" s="15">
        <v>43</v>
      </c>
      <c r="L189" s="15" t="s">
        <v>236</v>
      </c>
      <c r="M189" s="15" t="s">
        <v>236</v>
      </c>
      <c r="N189" s="117">
        <v>6633.02</v>
      </c>
      <c r="O189" s="117">
        <v>4384.0200000000004</v>
      </c>
      <c r="P189" s="84">
        <v>0</v>
      </c>
      <c r="Q189" s="15">
        <v>62</v>
      </c>
      <c r="R189" s="15">
        <v>139</v>
      </c>
      <c r="S189" s="130">
        <v>3.0419999999999998</v>
      </c>
      <c r="T189" s="22" t="s">
        <v>236</v>
      </c>
      <c r="U189" s="43"/>
      <c r="V189" s="87" t="s">
        <v>179</v>
      </c>
      <c r="W189" s="2" t="s">
        <v>843</v>
      </c>
      <c r="X189" s="27"/>
    </row>
    <row r="190" spans="1:24" x14ac:dyDescent="0.2">
      <c r="A190" s="10" t="s">
        <v>838</v>
      </c>
      <c r="B190" s="13">
        <v>6685</v>
      </c>
      <c r="C190" s="86" t="s">
        <v>844</v>
      </c>
      <c r="D190" s="12" t="s">
        <v>845</v>
      </c>
      <c r="E190" s="22" t="s">
        <v>846</v>
      </c>
      <c r="F190" s="33">
        <v>3</v>
      </c>
      <c r="G190" s="33" t="s">
        <v>16</v>
      </c>
      <c r="H190" s="19" t="s">
        <v>66</v>
      </c>
      <c r="I190" s="18">
        <f>K190*N190</f>
        <v>205349.43000000002</v>
      </c>
      <c r="J190" s="18">
        <f>K190*O190</f>
        <v>138655.75</v>
      </c>
      <c r="K190" s="33">
        <v>151</v>
      </c>
      <c r="L190" s="30" t="s">
        <v>236</v>
      </c>
      <c r="M190" s="30" t="s">
        <v>236</v>
      </c>
      <c r="N190" s="119">
        <v>1359.93</v>
      </c>
      <c r="O190" s="119">
        <v>918.25</v>
      </c>
      <c r="P190" s="13">
        <v>29</v>
      </c>
      <c r="Q190" s="13">
        <v>16</v>
      </c>
      <c r="R190" s="13">
        <v>301</v>
      </c>
      <c r="S190" s="129">
        <v>11.417</v>
      </c>
      <c r="T190" s="13" t="s">
        <v>236</v>
      </c>
      <c r="U190" s="34"/>
      <c r="V190" s="88" t="s">
        <v>185</v>
      </c>
      <c r="W190" s="4" t="s">
        <v>847</v>
      </c>
      <c r="X190" s="28"/>
    </row>
    <row r="191" spans="1:24" hidden="1" x14ac:dyDescent="0.2">
      <c r="A191" s="10" t="s">
        <v>838</v>
      </c>
      <c r="B191" s="36">
        <v>6685</v>
      </c>
      <c r="C191" s="86" t="s">
        <v>251</v>
      </c>
      <c r="D191" s="14" t="s">
        <v>252</v>
      </c>
      <c r="E191" s="23" t="s">
        <v>253</v>
      </c>
      <c r="F191" s="15">
        <v>1</v>
      </c>
      <c r="G191" s="15" t="s">
        <v>7</v>
      </c>
      <c r="H191" s="14" t="s">
        <v>254</v>
      </c>
      <c r="I191" s="17">
        <f>K191*N191</f>
        <v>0</v>
      </c>
      <c r="J191" s="17">
        <f>K191*O191</f>
        <v>0</v>
      </c>
      <c r="K191" s="84">
        <v>0</v>
      </c>
      <c r="L191" s="37" t="s">
        <v>236</v>
      </c>
      <c r="M191" s="37" t="s">
        <v>235</v>
      </c>
      <c r="N191" s="117">
        <v>36235.11</v>
      </c>
      <c r="O191" s="117">
        <v>23949.18</v>
      </c>
      <c r="P191" s="15">
        <v>15</v>
      </c>
      <c r="Q191" s="15">
        <v>0</v>
      </c>
      <c r="R191" s="15">
        <v>202</v>
      </c>
      <c r="S191" s="130">
        <v>8.3000000000000004E-2</v>
      </c>
      <c r="T191" s="13" t="s">
        <v>236</v>
      </c>
      <c r="U191" s="106"/>
      <c r="V191" s="87" t="s">
        <v>167</v>
      </c>
      <c r="W191" s="2" t="s">
        <v>255</v>
      </c>
    </row>
    <row r="192" spans="1:24" x14ac:dyDescent="0.2">
      <c r="A192" s="10" t="s">
        <v>838</v>
      </c>
      <c r="B192" s="31">
        <v>6695</v>
      </c>
      <c r="C192" s="86" t="s">
        <v>848</v>
      </c>
      <c r="D192" s="12" t="s">
        <v>849</v>
      </c>
      <c r="E192" s="22" t="s">
        <v>850</v>
      </c>
      <c r="F192" s="33">
        <v>3</v>
      </c>
      <c r="G192" s="33" t="s">
        <v>11</v>
      </c>
      <c r="H192" s="12" t="s">
        <v>851</v>
      </c>
      <c r="I192" s="18">
        <f>SUM(K192)*(N192)</f>
        <v>387300.15</v>
      </c>
      <c r="J192" s="18">
        <f>SUM(K192)*(O192)</f>
        <v>261512.55</v>
      </c>
      <c r="K192" s="33">
        <v>27</v>
      </c>
      <c r="L192" s="30" t="s">
        <v>236</v>
      </c>
      <c r="M192" s="30" t="s">
        <v>236</v>
      </c>
      <c r="N192" s="119">
        <v>14344.45</v>
      </c>
      <c r="O192" s="119">
        <v>9685.65</v>
      </c>
      <c r="P192" s="13">
        <v>5</v>
      </c>
      <c r="Q192" s="13">
        <v>0</v>
      </c>
      <c r="R192" s="13">
        <v>220</v>
      </c>
      <c r="S192" s="129">
        <v>1.7549999999999999</v>
      </c>
      <c r="T192" s="13" t="s">
        <v>236</v>
      </c>
      <c r="U192" s="43"/>
      <c r="V192" s="87" t="s">
        <v>156</v>
      </c>
      <c r="W192" s="2" t="s">
        <v>852</v>
      </c>
    </row>
    <row r="193" spans="1:23" x14ac:dyDescent="0.2">
      <c r="A193" s="10" t="s">
        <v>838</v>
      </c>
      <c r="B193" s="13">
        <v>6695</v>
      </c>
      <c r="C193" s="1" t="s">
        <v>626</v>
      </c>
      <c r="D193" s="12" t="s">
        <v>627</v>
      </c>
      <c r="E193" s="22" t="s">
        <v>337</v>
      </c>
      <c r="F193" s="33">
        <v>3</v>
      </c>
      <c r="G193" s="33" t="s">
        <v>11</v>
      </c>
      <c r="H193" s="2" t="s">
        <v>628</v>
      </c>
      <c r="I193" s="18">
        <f t="shared" ref="I193" si="20">K193*N193</f>
        <v>98975.94</v>
      </c>
      <c r="J193" s="18">
        <f t="shared" ref="J193" si="21">K193*O193</f>
        <v>65417</v>
      </c>
      <c r="K193" s="33">
        <v>19</v>
      </c>
      <c r="L193" s="30" t="s">
        <v>235</v>
      </c>
      <c r="M193" s="30" t="s">
        <v>235</v>
      </c>
      <c r="N193" s="119">
        <v>5209.26</v>
      </c>
      <c r="O193" s="119">
        <v>3443</v>
      </c>
      <c r="P193" s="13">
        <v>24</v>
      </c>
      <c r="Q193" s="13">
        <v>0</v>
      </c>
      <c r="R193" s="13">
        <v>432</v>
      </c>
      <c r="S193" s="129">
        <v>1.917</v>
      </c>
      <c r="T193" s="13" t="s">
        <v>236</v>
      </c>
      <c r="U193" s="13"/>
      <c r="V193" s="87" t="s">
        <v>156</v>
      </c>
      <c r="W193" s="2" t="s">
        <v>629</v>
      </c>
    </row>
    <row r="195" spans="1:23" x14ac:dyDescent="0.2">
      <c r="A195" s="11">
        <v>1</v>
      </c>
      <c r="B195" s="107" t="s">
        <v>954</v>
      </c>
      <c r="C195" s="73"/>
      <c r="D195" s="27"/>
      <c r="E195" s="108"/>
      <c r="F195" s="47"/>
      <c r="H195" s="56"/>
      <c r="I195" s="56"/>
      <c r="J195" s="48"/>
      <c r="S195" s="131"/>
    </row>
    <row r="196" spans="1:23" x14ac:dyDescent="0.2">
      <c r="A196" s="11">
        <v>2</v>
      </c>
      <c r="B196" s="111" t="s">
        <v>853</v>
      </c>
      <c r="C196" s="73"/>
      <c r="D196" s="27"/>
      <c r="E196" s="56"/>
      <c r="J196" s="48"/>
      <c r="S196" s="131"/>
    </row>
    <row r="197" spans="1:23" x14ac:dyDescent="0.2">
      <c r="A197" s="11">
        <v>3</v>
      </c>
      <c r="B197" s="107" t="s">
        <v>854</v>
      </c>
      <c r="C197" s="73"/>
      <c r="D197" s="27"/>
      <c r="E197" s="56"/>
      <c r="J197" s="48"/>
      <c r="S197" s="131"/>
    </row>
    <row r="198" spans="1:23" x14ac:dyDescent="0.2">
      <c r="B198" s="107"/>
      <c r="C198" s="73"/>
      <c r="D198" s="27"/>
      <c r="E198" s="56"/>
      <c r="J198" s="48"/>
      <c r="S198" s="131"/>
    </row>
    <row r="199" spans="1:23" x14ac:dyDescent="0.2">
      <c r="A199" s="71" t="s">
        <v>12</v>
      </c>
      <c r="B199" s="113"/>
      <c r="D199" s="69">
        <f>SUM(I2:I193)</f>
        <v>54291122.219999984</v>
      </c>
      <c r="E199" s="56"/>
      <c r="J199" s="48"/>
      <c r="S199" s="131"/>
    </row>
    <row r="200" spans="1:23" x14ac:dyDescent="0.2">
      <c r="A200" s="71" t="s">
        <v>13</v>
      </c>
      <c r="B200" s="72"/>
      <c r="D200" s="110">
        <f>SUM(K2:K193)</f>
        <v>58209</v>
      </c>
      <c r="E200" s="56"/>
      <c r="J200" s="48"/>
      <c r="S200" s="131"/>
    </row>
    <row r="201" spans="1:23" x14ac:dyDescent="0.2">
      <c r="A201" s="71"/>
      <c r="B201" s="56"/>
      <c r="C201" s="47"/>
      <c r="D201" s="27"/>
      <c r="E201" s="56"/>
      <c r="J201" s="48"/>
      <c r="S201" s="131"/>
    </row>
    <row r="202" spans="1:23" x14ac:dyDescent="0.2">
      <c r="A202" s="71" t="s">
        <v>955</v>
      </c>
      <c r="B202" s="76"/>
      <c r="C202" s="73"/>
      <c r="D202" s="27"/>
      <c r="E202" s="56"/>
      <c r="J202" s="48"/>
      <c r="S202" s="131"/>
    </row>
    <row r="203" spans="1:23" x14ac:dyDescent="0.2">
      <c r="B203" s="68"/>
      <c r="C203" s="74"/>
      <c r="D203" s="27"/>
      <c r="E203" s="56"/>
      <c r="J203" s="48"/>
      <c r="S203" s="131"/>
    </row>
    <row r="204" spans="1:23" x14ac:dyDescent="0.2">
      <c r="A204" s="71" t="s">
        <v>956</v>
      </c>
      <c r="B204" s="68"/>
      <c r="C204" s="74"/>
      <c r="D204" s="27"/>
      <c r="E204" s="56"/>
      <c r="J204" s="48"/>
      <c r="S204" s="131"/>
    </row>
    <row r="205" spans="1:23" x14ac:dyDescent="0.2">
      <c r="C205" s="47"/>
      <c r="D205" s="27"/>
      <c r="E205" s="56"/>
      <c r="J205" s="48"/>
      <c r="S205" s="131"/>
    </row>
    <row r="206" spans="1:23" x14ac:dyDescent="0.2">
      <c r="C206" s="47"/>
      <c r="D206" s="27"/>
      <c r="E206" s="56"/>
      <c r="J206" s="48"/>
      <c r="S206" s="131"/>
    </row>
    <row r="207" spans="1:23" x14ac:dyDescent="0.2">
      <c r="C207" s="47"/>
      <c r="D207" s="27"/>
      <c r="E207" s="56"/>
      <c r="J207" s="48"/>
      <c r="S207" s="131"/>
    </row>
    <row r="208" spans="1:23" x14ac:dyDescent="0.2">
      <c r="C208" s="47"/>
      <c r="D208" s="27"/>
      <c r="E208" s="56"/>
      <c r="J208" s="48"/>
      <c r="S208" s="131"/>
    </row>
    <row r="209" spans="3:19" x14ac:dyDescent="0.2">
      <c r="C209" s="47"/>
      <c r="D209" s="27"/>
      <c r="E209" s="56"/>
      <c r="J209" s="48"/>
      <c r="S209" s="131"/>
    </row>
    <row r="210" spans="3:19" x14ac:dyDescent="0.2">
      <c r="C210" s="47"/>
      <c r="D210" s="27"/>
      <c r="E210" s="56"/>
      <c r="J210" s="48"/>
      <c r="S210" s="131"/>
    </row>
    <row r="211" spans="3:19" x14ac:dyDescent="0.2">
      <c r="C211" s="47"/>
      <c r="D211" s="27"/>
      <c r="E211" s="56"/>
      <c r="J211" s="48"/>
      <c r="S211" s="131"/>
    </row>
    <row r="212" spans="3:19" x14ac:dyDescent="0.2">
      <c r="C212" s="47"/>
      <c r="D212" s="27"/>
      <c r="E212" s="56"/>
      <c r="J212" s="48"/>
      <c r="S212" s="131"/>
    </row>
    <row r="213" spans="3:19" x14ac:dyDescent="0.2">
      <c r="C213" s="47"/>
      <c r="D213" s="27"/>
      <c r="E213" s="56"/>
      <c r="J213" s="48"/>
      <c r="S213" s="131"/>
    </row>
    <row r="214" spans="3:19" x14ac:dyDescent="0.2">
      <c r="C214" s="47"/>
      <c r="D214" s="27"/>
      <c r="E214" s="56"/>
      <c r="J214" s="48"/>
      <c r="S214" s="131"/>
    </row>
    <row r="215" spans="3:19" x14ac:dyDescent="0.2">
      <c r="C215" s="47"/>
      <c r="D215" s="27"/>
      <c r="E215" s="56"/>
      <c r="J215" s="48"/>
      <c r="S215" s="131"/>
    </row>
    <row r="216" spans="3:19" x14ac:dyDescent="0.2">
      <c r="C216" s="47"/>
      <c r="D216" s="27"/>
      <c r="E216" s="56"/>
      <c r="J216" s="48"/>
      <c r="S216" s="131"/>
    </row>
    <row r="217" spans="3:19" x14ac:dyDescent="0.2">
      <c r="C217" s="47"/>
      <c r="D217" s="27"/>
      <c r="E217" s="56"/>
      <c r="J217" s="48"/>
      <c r="S217" s="131"/>
    </row>
    <row r="218" spans="3:19" x14ac:dyDescent="0.2">
      <c r="C218" s="47"/>
      <c r="D218" s="27"/>
      <c r="E218" s="56"/>
      <c r="J218" s="48"/>
      <c r="S218" s="131"/>
    </row>
    <row r="219" spans="3:19" x14ac:dyDescent="0.2">
      <c r="C219" s="47"/>
      <c r="D219" s="27"/>
      <c r="E219" s="56"/>
      <c r="J219" s="48"/>
      <c r="S219" s="131"/>
    </row>
    <row r="220" spans="3:19" x14ac:dyDescent="0.2">
      <c r="C220" s="47"/>
      <c r="D220" s="27"/>
      <c r="E220" s="56"/>
      <c r="J220" s="48"/>
      <c r="S220" s="131"/>
    </row>
    <row r="221" spans="3:19" x14ac:dyDescent="0.2">
      <c r="C221" s="47"/>
      <c r="D221" s="27"/>
      <c r="E221" s="56"/>
      <c r="J221" s="48"/>
      <c r="S221" s="131"/>
    </row>
    <row r="222" spans="3:19" x14ac:dyDescent="0.2">
      <c r="C222" s="47"/>
      <c r="D222" s="27"/>
      <c r="E222" s="56"/>
      <c r="J222" s="48"/>
      <c r="S222" s="131"/>
    </row>
    <row r="223" spans="3:19" x14ac:dyDescent="0.2">
      <c r="C223" s="47"/>
      <c r="D223" s="27"/>
      <c r="E223" s="56"/>
      <c r="J223" s="48"/>
      <c r="S223" s="131"/>
    </row>
    <row r="224" spans="3:19" x14ac:dyDescent="0.2">
      <c r="C224" s="47"/>
      <c r="D224" s="27"/>
      <c r="E224" s="56"/>
      <c r="J224" s="48"/>
      <c r="S224" s="131"/>
    </row>
    <row r="225" spans="3:19" x14ac:dyDescent="0.2">
      <c r="C225" s="47"/>
      <c r="D225" s="27"/>
      <c r="E225" s="56"/>
      <c r="J225" s="48"/>
      <c r="S225" s="131"/>
    </row>
    <row r="226" spans="3:19" x14ac:dyDescent="0.2">
      <c r="C226" s="47"/>
      <c r="D226" s="27"/>
      <c r="E226" s="56"/>
      <c r="J226" s="48"/>
      <c r="S226" s="131"/>
    </row>
    <row r="227" spans="3:19" x14ac:dyDescent="0.2">
      <c r="C227" s="47"/>
      <c r="D227" s="27"/>
      <c r="E227" s="56"/>
      <c r="J227" s="48"/>
      <c r="S227" s="131"/>
    </row>
    <row r="228" spans="3:19" x14ac:dyDescent="0.2">
      <c r="C228" s="47"/>
      <c r="D228" s="27"/>
      <c r="E228" s="56"/>
      <c r="J228" s="48"/>
      <c r="S228" s="131"/>
    </row>
    <row r="229" spans="3:19" x14ac:dyDescent="0.2">
      <c r="C229" s="47"/>
      <c r="D229" s="27"/>
      <c r="E229" s="56"/>
      <c r="J229" s="48"/>
      <c r="S229" s="131"/>
    </row>
    <row r="230" spans="3:19" x14ac:dyDescent="0.2">
      <c r="C230" s="47"/>
      <c r="D230" s="27"/>
      <c r="E230" s="56"/>
      <c r="J230" s="48"/>
      <c r="S230" s="131"/>
    </row>
    <row r="231" spans="3:19" x14ac:dyDescent="0.2">
      <c r="C231" s="47"/>
      <c r="D231" s="27"/>
      <c r="E231" s="56"/>
      <c r="J231" s="48"/>
      <c r="S231" s="131"/>
    </row>
    <row r="232" spans="3:19" x14ac:dyDescent="0.2">
      <c r="C232" s="47"/>
      <c r="D232" s="27"/>
      <c r="E232" s="56"/>
      <c r="J232" s="48"/>
      <c r="S232" s="131"/>
    </row>
    <row r="233" spans="3:19" x14ac:dyDescent="0.2">
      <c r="C233" s="47"/>
      <c r="D233" s="27"/>
      <c r="E233" s="56"/>
      <c r="J233" s="48"/>
      <c r="S233" s="131"/>
    </row>
    <row r="234" spans="3:19" x14ac:dyDescent="0.2">
      <c r="C234" s="47"/>
      <c r="D234" s="27"/>
      <c r="E234" s="56"/>
      <c r="J234" s="48"/>
      <c r="S234" s="131"/>
    </row>
    <row r="235" spans="3:19" x14ac:dyDescent="0.2">
      <c r="C235" s="47"/>
      <c r="D235" s="27"/>
      <c r="E235" s="56"/>
      <c r="J235" s="48"/>
      <c r="S235" s="131"/>
    </row>
    <row r="236" spans="3:19" x14ac:dyDescent="0.2">
      <c r="C236" s="47"/>
      <c r="D236" s="27"/>
      <c r="E236" s="56"/>
      <c r="J236" s="48"/>
      <c r="S236" s="131"/>
    </row>
    <row r="237" spans="3:19" x14ac:dyDescent="0.2">
      <c r="C237" s="47"/>
      <c r="D237" s="27"/>
      <c r="E237" s="56"/>
      <c r="J237" s="48"/>
      <c r="S237" s="131"/>
    </row>
    <row r="238" spans="3:19" x14ac:dyDescent="0.2">
      <c r="C238" s="47"/>
      <c r="D238" s="27"/>
      <c r="E238" s="56"/>
      <c r="J238" s="48"/>
      <c r="S238" s="131"/>
    </row>
    <row r="239" spans="3:19" x14ac:dyDescent="0.2">
      <c r="C239" s="47"/>
      <c r="D239" s="27"/>
      <c r="E239" s="56"/>
      <c r="J239" s="48"/>
      <c r="S239" s="131"/>
    </row>
    <row r="240" spans="3:19" x14ac:dyDescent="0.2">
      <c r="C240" s="47"/>
      <c r="D240" s="27"/>
      <c r="E240" s="56"/>
      <c r="J240" s="48"/>
      <c r="S240" s="131"/>
    </row>
    <row r="241" spans="3:19" x14ac:dyDescent="0.2">
      <c r="C241" s="47"/>
      <c r="D241" s="27"/>
      <c r="E241" s="56"/>
      <c r="J241" s="48"/>
      <c r="S241" s="131"/>
    </row>
    <row r="242" spans="3:19" x14ac:dyDescent="0.2">
      <c r="C242" s="47"/>
      <c r="D242" s="27"/>
      <c r="E242" s="56"/>
      <c r="J242" s="48"/>
      <c r="S242" s="131"/>
    </row>
    <row r="243" spans="3:19" x14ac:dyDescent="0.2">
      <c r="C243" s="47"/>
      <c r="D243" s="27"/>
      <c r="E243" s="56"/>
      <c r="J243" s="48"/>
      <c r="S243" s="131"/>
    </row>
    <row r="244" spans="3:19" x14ac:dyDescent="0.2">
      <c r="C244" s="47"/>
      <c r="D244" s="27"/>
      <c r="E244" s="56"/>
      <c r="J244" s="48"/>
      <c r="S244" s="131"/>
    </row>
    <row r="245" spans="3:19" x14ac:dyDescent="0.2">
      <c r="C245" s="47"/>
      <c r="D245" s="27"/>
      <c r="E245" s="56"/>
      <c r="J245" s="48"/>
      <c r="S245" s="131"/>
    </row>
    <row r="246" spans="3:19" x14ac:dyDescent="0.2">
      <c r="C246" s="47"/>
      <c r="D246" s="27"/>
      <c r="E246" s="56"/>
      <c r="J246" s="48"/>
      <c r="S246" s="131"/>
    </row>
    <row r="247" spans="3:19" x14ac:dyDescent="0.2">
      <c r="C247" s="47"/>
      <c r="D247" s="27"/>
      <c r="E247" s="56"/>
      <c r="J247" s="48"/>
      <c r="S247" s="131"/>
    </row>
    <row r="248" spans="3:19" x14ac:dyDescent="0.2">
      <c r="C248" s="47"/>
      <c r="D248" s="27"/>
      <c r="E248" s="56"/>
      <c r="J248" s="48"/>
      <c r="S248" s="131"/>
    </row>
    <row r="249" spans="3:19" x14ac:dyDescent="0.2">
      <c r="C249" s="47"/>
      <c r="D249" s="27"/>
      <c r="E249" s="56"/>
      <c r="J249" s="48"/>
      <c r="S249" s="131"/>
    </row>
    <row r="250" spans="3:19" x14ac:dyDescent="0.2">
      <c r="C250" s="47"/>
      <c r="D250" s="27"/>
      <c r="E250" s="56"/>
      <c r="J250" s="48"/>
      <c r="S250" s="131"/>
    </row>
    <row r="251" spans="3:19" x14ac:dyDescent="0.2">
      <c r="C251" s="47"/>
      <c r="D251" s="27"/>
      <c r="E251" s="56"/>
      <c r="J251" s="48"/>
      <c r="S251" s="131"/>
    </row>
    <row r="252" spans="3:19" x14ac:dyDescent="0.2">
      <c r="C252" s="47"/>
      <c r="D252" s="27"/>
      <c r="E252" s="56"/>
      <c r="J252" s="48"/>
      <c r="S252" s="131"/>
    </row>
    <row r="253" spans="3:19" x14ac:dyDescent="0.2">
      <c r="C253" s="47"/>
      <c r="D253" s="27"/>
      <c r="E253" s="56"/>
      <c r="J253" s="48"/>
      <c r="S253" s="131"/>
    </row>
    <row r="254" spans="3:19" x14ac:dyDescent="0.2">
      <c r="C254" s="47"/>
      <c r="D254" s="27"/>
      <c r="E254" s="56"/>
      <c r="J254" s="48"/>
      <c r="S254" s="131"/>
    </row>
    <row r="255" spans="3:19" x14ac:dyDescent="0.2">
      <c r="C255" s="47"/>
      <c r="D255" s="27"/>
      <c r="E255" s="56"/>
      <c r="J255" s="48"/>
      <c r="S255" s="131"/>
    </row>
    <row r="256" spans="3:19" x14ac:dyDescent="0.2">
      <c r="C256" s="47"/>
      <c r="D256" s="27"/>
      <c r="E256" s="56"/>
      <c r="J256" s="48"/>
      <c r="S256" s="131"/>
    </row>
    <row r="257" spans="3:19" x14ac:dyDescent="0.2">
      <c r="C257" s="47"/>
      <c r="D257" s="27"/>
      <c r="E257" s="56"/>
      <c r="J257" s="48"/>
      <c r="S257" s="131"/>
    </row>
    <row r="258" spans="3:19" x14ac:dyDescent="0.2">
      <c r="C258" s="47"/>
      <c r="D258" s="27"/>
      <c r="E258" s="56"/>
      <c r="J258" s="48"/>
      <c r="S258" s="131"/>
    </row>
    <row r="259" spans="3:19" x14ac:dyDescent="0.2">
      <c r="C259" s="47"/>
      <c r="D259" s="27"/>
      <c r="E259" s="56"/>
      <c r="J259" s="48"/>
      <c r="S259" s="131"/>
    </row>
    <row r="260" spans="3:19" x14ac:dyDescent="0.2">
      <c r="C260" s="47"/>
      <c r="D260" s="27"/>
      <c r="E260" s="56"/>
      <c r="J260" s="48"/>
      <c r="S260" s="131"/>
    </row>
    <row r="261" spans="3:19" x14ac:dyDescent="0.2">
      <c r="C261" s="47"/>
      <c r="D261" s="27"/>
      <c r="E261" s="56"/>
      <c r="J261" s="48"/>
      <c r="S261" s="131"/>
    </row>
    <row r="262" spans="3:19" x14ac:dyDescent="0.2">
      <c r="C262" s="47"/>
      <c r="D262" s="27"/>
      <c r="E262" s="56"/>
      <c r="J262" s="48"/>
      <c r="S262" s="131"/>
    </row>
    <row r="263" spans="3:19" x14ac:dyDescent="0.2">
      <c r="C263" s="47"/>
      <c r="D263" s="27"/>
      <c r="E263" s="56"/>
      <c r="J263" s="48"/>
      <c r="S263" s="131"/>
    </row>
    <row r="264" spans="3:19" x14ac:dyDescent="0.2">
      <c r="C264" s="47"/>
      <c r="D264" s="27"/>
      <c r="E264" s="56"/>
      <c r="J264" s="48"/>
      <c r="S264" s="131"/>
    </row>
    <row r="265" spans="3:19" x14ac:dyDescent="0.2">
      <c r="C265" s="47"/>
      <c r="D265" s="27"/>
      <c r="E265" s="56"/>
      <c r="J265" s="48"/>
      <c r="S265" s="131"/>
    </row>
    <row r="266" spans="3:19" x14ac:dyDescent="0.2">
      <c r="C266" s="47"/>
      <c r="D266" s="27"/>
      <c r="E266" s="56"/>
      <c r="J266" s="48"/>
      <c r="S266" s="131"/>
    </row>
    <row r="267" spans="3:19" x14ac:dyDescent="0.2">
      <c r="C267" s="47"/>
      <c r="D267" s="27"/>
      <c r="E267" s="56"/>
      <c r="J267" s="48"/>
      <c r="S267" s="131"/>
    </row>
    <row r="268" spans="3:19" x14ac:dyDescent="0.2">
      <c r="C268" s="47"/>
      <c r="D268" s="27"/>
      <c r="E268" s="56"/>
      <c r="J268" s="48"/>
      <c r="S268" s="131"/>
    </row>
    <row r="269" spans="3:19" x14ac:dyDescent="0.2">
      <c r="C269" s="47"/>
      <c r="D269" s="27"/>
      <c r="E269" s="56"/>
      <c r="J269" s="48"/>
      <c r="S269" s="131"/>
    </row>
    <row r="270" spans="3:19" x14ac:dyDescent="0.2">
      <c r="C270" s="47"/>
      <c r="D270" s="27"/>
      <c r="E270" s="56"/>
      <c r="J270" s="48"/>
      <c r="S270" s="131"/>
    </row>
    <row r="271" spans="3:19" x14ac:dyDescent="0.2">
      <c r="C271" s="47"/>
      <c r="D271" s="27"/>
      <c r="E271" s="56"/>
      <c r="J271" s="48"/>
      <c r="S271" s="131"/>
    </row>
    <row r="272" spans="3:19" x14ac:dyDescent="0.2">
      <c r="C272" s="47"/>
      <c r="D272" s="27"/>
      <c r="E272" s="56"/>
      <c r="J272" s="48"/>
      <c r="S272" s="131"/>
    </row>
    <row r="273" spans="3:19" x14ac:dyDescent="0.2">
      <c r="C273" s="47"/>
      <c r="D273" s="27"/>
      <c r="E273" s="56"/>
      <c r="J273" s="48"/>
      <c r="S273" s="131"/>
    </row>
    <row r="274" spans="3:19" x14ac:dyDescent="0.2">
      <c r="C274" s="47"/>
      <c r="D274" s="27"/>
      <c r="E274" s="56"/>
      <c r="J274" s="48"/>
      <c r="S274" s="131"/>
    </row>
    <row r="275" spans="3:19" x14ac:dyDescent="0.2">
      <c r="C275" s="47"/>
      <c r="D275" s="27"/>
      <c r="E275" s="56"/>
      <c r="J275" s="48"/>
      <c r="S275" s="131"/>
    </row>
    <row r="276" spans="3:19" x14ac:dyDescent="0.2">
      <c r="C276" s="47"/>
      <c r="D276" s="27"/>
      <c r="E276" s="56"/>
      <c r="J276" s="48"/>
      <c r="S276" s="131"/>
    </row>
    <row r="277" spans="3:19" x14ac:dyDescent="0.2">
      <c r="C277" s="47"/>
      <c r="D277" s="27"/>
      <c r="E277" s="56"/>
      <c r="J277" s="48"/>
      <c r="S277" s="131"/>
    </row>
    <row r="278" spans="3:19" x14ac:dyDescent="0.2">
      <c r="C278" s="47"/>
      <c r="D278" s="27"/>
      <c r="E278" s="56"/>
      <c r="J278" s="48"/>
      <c r="S278" s="131"/>
    </row>
    <row r="279" spans="3:19" x14ac:dyDescent="0.2">
      <c r="C279" s="47"/>
      <c r="D279" s="27"/>
      <c r="E279" s="56"/>
      <c r="J279" s="48"/>
      <c r="S279" s="131"/>
    </row>
    <row r="280" spans="3:19" x14ac:dyDescent="0.2">
      <c r="C280" s="47"/>
      <c r="D280" s="27"/>
      <c r="E280" s="56"/>
      <c r="J280" s="48"/>
      <c r="S280" s="131"/>
    </row>
    <row r="281" spans="3:19" x14ac:dyDescent="0.2">
      <c r="C281" s="47"/>
      <c r="D281" s="27"/>
      <c r="E281" s="56"/>
      <c r="J281" s="48"/>
      <c r="S281" s="131"/>
    </row>
    <row r="282" spans="3:19" x14ac:dyDescent="0.2">
      <c r="C282" s="47"/>
      <c r="D282" s="27"/>
      <c r="E282" s="56"/>
      <c r="J282" s="48"/>
      <c r="S282" s="131"/>
    </row>
    <row r="283" spans="3:19" x14ac:dyDescent="0.2">
      <c r="C283" s="47"/>
      <c r="D283" s="27"/>
      <c r="E283" s="56"/>
      <c r="J283" s="48"/>
      <c r="S283" s="131"/>
    </row>
    <row r="284" spans="3:19" x14ac:dyDescent="0.2">
      <c r="C284" s="47"/>
      <c r="D284" s="27"/>
      <c r="E284" s="56"/>
      <c r="J284" s="48"/>
      <c r="S284" s="131"/>
    </row>
    <row r="285" spans="3:19" x14ac:dyDescent="0.2">
      <c r="C285" s="47"/>
      <c r="D285" s="27"/>
      <c r="E285" s="56"/>
      <c r="J285" s="48"/>
      <c r="S285" s="131"/>
    </row>
    <row r="286" spans="3:19" x14ac:dyDescent="0.2">
      <c r="C286" s="47"/>
      <c r="D286" s="27"/>
      <c r="E286" s="56"/>
      <c r="J286" s="48"/>
      <c r="S286" s="131"/>
    </row>
    <row r="287" spans="3:19" x14ac:dyDescent="0.2">
      <c r="C287" s="47"/>
      <c r="D287" s="27"/>
      <c r="E287" s="56"/>
      <c r="J287" s="48"/>
      <c r="S287" s="131"/>
    </row>
    <row r="288" spans="3:19" x14ac:dyDescent="0.2">
      <c r="C288" s="47"/>
      <c r="D288" s="27"/>
      <c r="E288" s="56"/>
      <c r="J288" s="48"/>
      <c r="S288" s="131"/>
    </row>
    <row r="289" spans="3:19" x14ac:dyDescent="0.2">
      <c r="C289" s="47"/>
      <c r="D289" s="27"/>
      <c r="E289" s="56"/>
      <c r="J289" s="48"/>
      <c r="S289" s="131"/>
    </row>
    <row r="290" spans="3:19" x14ac:dyDescent="0.2">
      <c r="C290" s="47"/>
      <c r="D290" s="27"/>
      <c r="E290" s="56"/>
      <c r="J290" s="48"/>
      <c r="S290" s="131"/>
    </row>
    <row r="291" spans="3:19" x14ac:dyDescent="0.2">
      <c r="C291" s="47"/>
      <c r="D291" s="27"/>
      <c r="E291" s="56"/>
      <c r="J291" s="48"/>
      <c r="S291" s="131"/>
    </row>
    <row r="292" spans="3:19" x14ac:dyDescent="0.2">
      <c r="C292" s="47"/>
      <c r="D292" s="27"/>
      <c r="E292" s="56"/>
      <c r="J292" s="48"/>
      <c r="S292" s="131"/>
    </row>
    <row r="293" spans="3:19" x14ac:dyDescent="0.2">
      <c r="C293" s="47"/>
      <c r="D293" s="27"/>
      <c r="E293" s="56"/>
      <c r="J293" s="48"/>
      <c r="S293" s="131"/>
    </row>
    <row r="294" spans="3:19" x14ac:dyDescent="0.2">
      <c r="C294" s="47"/>
      <c r="D294" s="27"/>
      <c r="E294" s="56"/>
      <c r="J294" s="48"/>
      <c r="S294" s="131"/>
    </row>
    <row r="295" spans="3:19" x14ac:dyDescent="0.2">
      <c r="C295" s="47"/>
      <c r="D295" s="27"/>
      <c r="E295" s="56"/>
      <c r="J295" s="48"/>
      <c r="S295" s="131"/>
    </row>
    <row r="296" spans="3:19" x14ac:dyDescent="0.2">
      <c r="C296" s="47"/>
      <c r="D296" s="27"/>
      <c r="E296" s="56"/>
      <c r="J296" s="48"/>
      <c r="S296" s="131"/>
    </row>
    <row r="297" spans="3:19" x14ac:dyDescent="0.2">
      <c r="C297" s="47"/>
      <c r="D297" s="27"/>
      <c r="E297" s="56"/>
      <c r="J297" s="48"/>
      <c r="S297" s="131"/>
    </row>
    <row r="298" spans="3:19" x14ac:dyDescent="0.2">
      <c r="C298" s="47"/>
      <c r="D298" s="27"/>
      <c r="E298" s="56"/>
      <c r="J298" s="48"/>
      <c r="S298" s="131"/>
    </row>
    <row r="299" spans="3:19" x14ac:dyDescent="0.2">
      <c r="C299" s="47"/>
      <c r="D299" s="27"/>
      <c r="E299" s="56"/>
      <c r="J299" s="48"/>
      <c r="S299" s="131"/>
    </row>
    <row r="300" spans="3:19" x14ac:dyDescent="0.2">
      <c r="C300" s="47"/>
      <c r="D300" s="27"/>
      <c r="E300" s="56"/>
      <c r="J300" s="48"/>
      <c r="S300" s="131"/>
    </row>
    <row r="301" spans="3:19" x14ac:dyDescent="0.2">
      <c r="C301" s="47"/>
      <c r="D301" s="27"/>
      <c r="E301" s="56"/>
      <c r="J301" s="48"/>
      <c r="S301" s="131"/>
    </row>
    <row r="302" spans="3:19" x14ac:dyDescent="0.2">
      <c r="C302" s="47"/>
      <c r="D302" s="27"/>
      <c r="E302" s="56"/>
      <c r="J302" s="48"/>
      <c r="S302" s="131"/>
    </row>
    <row r="303" spans="3:19" x14ac:dyDescent="0.2">
      <c r="C303" s="47"/>
      <c r="D303" s="27"/>
      <c r="E303" s="56"/>
      <c r="J303" s="48"/>
      <c r="S303" s="131"/>
    </row>
    <row r="304" spans="3:19" x14ac:dyDescent="0.2">
      <c r="C304" s="47"/>
      <c r="D304" s="27"/>
      <c r="E304" s="56"/>
      <c r="J304" s="48"/>
      <c r="S304" s="131"/>
    </row>
    <row r="305" spans="3:19" x14ac:dyDescent="0.2">
      <c r="C305" s="47"/>
      <c r="D305" s="27"/>
      <c r="E305" s="56"/>
      <c r="J305" s="48"/>
      <c r="S305" s="131"/>
    </row>
    <row r="306" spans="3:19" x14ac:dyDescent="0.2">
      <c r="C306" s="47"/>
      <c r="D306" s="27"/>
      <c r="E306" s="56"/>
      <c r="J306" s="48"/>
      <c r="S306" s="131"/>
    </row>
    <row r="307" spans="3:19" x14ac:dyDescent="0.2">
      <c r="C307" s="47"/>
      <c r="D307" s="27"/>
      <c r="E307" s="56"/>
      <c r="J307" s="48"/>
      <c r="S307" s="131"/>
    </row>
    <row r="308" spans="3:19" x14ac:dyDescent="0.2">
      <c r="C308" s="47"/>
      <c r="D308" s="27"/>
      <c r="E308" s="56"/>
      <c r="J308" s="48"/>
      <c r="S308" s="131"/>
    </row>
    <row r="309" spans="3:19" x14ac:dyDescent="0.2">
      <c r="C309" s="47"/>
      <c r="D309" s="27"/>
      <c r="E309" s="56"/>
      <c r="J309" s="48"/>
      <c r="S309" s="131"/>
    </row>
    <row r="310" spans="3:19" x14ac:dyDescent="0.2">
      <c r="C310" s="47"/>
      <c r="D310" s="27"/>
      <c r="E310" s="56"/>
      <c r="J310" s="48"/>
      <c r="S310" s="131"/>
    </row>
    <row r="311" spans="3:19" x14ac:dyDescent="0.2">
      <c r="C311" s="47"/>
      <c r="D311" s="27"/>
      <c r="E311" s="56"/>
      <c r="J311" s="48"/>
      <c r="S311" s="131"/>
    </row>
    <row r="312" spans="3:19" x14ac:dyDescent="0.2">
      <c r="C312" s="47"/>
      <c r="D312" s="27"/>
      <c r="E312" s="56"/>
      <c r="J312" s="48"/>
      <c r="S312" s="131"/>
    </row>
    <row r="313" spans="3:19" x14ac:dyDescent="0.2">
      <c r="C313" s="47"/>
      <c r="D313" s="27"/>
      <c r="E313" s="56"/>
      <c r="J313" s="48"/>
      <c r="S313" s="131"/>
    </row>
    <row r="314" spans="3:19" x14ac:dyDescent="0.2">
      <c r="C314" s="47"/>
      <c r="D314" s="27"/>
      <c r="E314" s="56"/>
      <c r="J314" s="48"/>
      <c r="S314" s="131"/>
    </row>
    <row r="315" spans="3:19" x14ac:dyDescent="0.2">
      <c r="C315" s="47"/>
      <c r="D315" s="27"/>
      <c r="E315" s="56"/>
      <c r="J315" s="48"/>
      <c r="S315" s="131"/>
    </row>
    <row r="316" spans="3:19" x14ac:dyDescent="0.2">
      <c r="C316" s="47"/>
      <c r="D316" s="27"/>
      <c r="E316" s="56"/>
      <c r="J316" s="48"/>
      <c r="S316" s="131"/>
    </row>
    <row r="317" spans="3:19" x14ac:dyDescent="0.2">
      <c r="C317" s="47"/>
      <c r="D317" s="27"/>
      <c r="E317" s="56"/>
      <c r="J317" s="48"/>
      <c r="S317" s="131"/>
    </row>
    <row r="318" spans="3:19" x14ac:dyDescent="0.2">
      <c r="C318" s="47"/>
      <c r="D318" s="27"/>
      <c r="E318" s="56"/>
      <c r="J318" s="48"/>
      <c r="S318" s="131"/>
    </row>
    <row r="319" spans="3:19" x14ac:dyDescent="0.2">
      <c r="C319" s="47"/>
      <c r="D319" s="27"/>
      <c r="E319" s="56"/>
      <c r="J319" s="48"/>
      <c r="S319" s="131"/>
    </row>
    <row r="320" spans="3:19" x14ac:dyDescent="0.2">
      <c r="C320" s="47"/>
      <c r="D320" s="27"/>
      <c r="E320" s="56"/>
      <c r="J320" s="48"/>
      <c r="S320" s="131"/>
    </row>
    <row r="321" spans="3:19" x14ac:dyDescent="0.2">
      <c r="C321" s="47"/>
      <c r="D321" s="27"/>
      <c r="E321" s="56"/>
      <c r="J321" s="48"/>
      <c r="S321" s="131"/>
    </row>
    <row r="322" spans="3:19" x14ac:dyDescent="0.2">
      <c r="C322" s="47"/>
      <c r="D322" s="27"/>
      <c r="E322" s="56"/>
      <c r="J322" s="48"/>
      <c r="S322" s="131"/>
    </row>
    <row r="323" spans="3:19" x14ac:dyDescent="0.2">
      <c r="C323" s="47"/>
      <c r="D323" s="27"/>
      <c r="E323" s="56"/>
      <c r="J323" s="48"/>
      <c r="S323" s="131"/>
    </row>
    <row r="324" spans="3:19" x14ac:dyDescent="0.2">
      <c r="C324" s="47"/>
      <c r="D324" s="27"/>
      <c r="E324" s="56"/>
      <c r="J324" s="48"/>
      <c r="S324" s="131"/>
    </row>
    <row r="325" spans="3:19" x14ac:dyDescent="0.2">
      <c r="C325" s="47"/>
      <c r="D325" s="27"/>
      <c r="E325" s="56"/>
      <c r="J325" s="48"/>
      <c r="S325" s="131"/>
    </row>
    <row r="326" spans="3:19" x14ac:dyDescent="0.2">
      <c r="C326" s="47"/>
      <c r="D326" s="27"/>
      <c r="E326" s="56"/>
      <c r="J326" s="48"/>
      <c r="S326" s="131"/>
    </row>
    <row r="327" spans="3:19" x14ac:dyDescent="0.2">
      <c r="C327" s="47"/>
      <c r="D327" s="27"/>
      <c r="E327" s="56"/>
      <c r="J327" s="48"/>
      <c r="S327" s="131"/>
    </row>
    <row r="328" spans="3:19" x14ac:dyDescent="0.2">
      <c r="C328" s="47"/>
      <c r="D328" s="27"/>
      <c r="E328" s="56"/>
      <c r="J328" s="48"/>
      <c r="S328" s="131"/>
    </row>
    <row r="329" spans="3:19" x14ac:dyDescent="0.2">
      <c r="C329" s="47"/>
      <c r="D329" s="27"/>
      <c r="E329" s="56"/>
      <c r="J329" s="48"/>
      <c r="S329" s="131"/>
    </row>
    <row r="330" spans="3:19" x14ac:dyDescent="0.2">
      <c r="C330" s="47"/>
      <c r="D330" s="27"/>
      <c r="E330" s="56"/>
      <c r="J330" s="48"/>
      <c r="S330" s="131"/>
    </row>
    <row r="331" spans="3:19" x14ac:dyDescent="0.2">
      <c r="C331" s="47"/>
      <c r="D331" s="27"/>
      <c r="E331" s="56"/>
      <c r="J331" s="48"/>
      <c r="S331" s="131"/>
    </row>
    <row r="332" spans="3:19" x14ac:dyDescent="0.2">
      <c r="C332" s="47"/>
      <c r="D332" s="27"/>
      <c r="E332" s="56"/>
      <c r="J332" s="48"/>
      <c r="S332" s="131"/>
    </row>
    <row r="333" spans="3:19" x14ac:dyDescent="0.2">
      <c r="C333" s="47"/>
      <c r="D333" s="27"/>
      <c r="E333" s="56"/>
      <c r="J333" s="48"/>
      <c r="S333" s="131"/>
    </row>
    <row r="334" spans="3:19" x14ac:dyDescent="0.2">
      <c r="C334" s="47"/>
      <c r="D334" s="27"/>
      <c r="E334" s="56"/>
      <c r="J334" s="48"/>
      <c r="S334" s="131"/>
    </row>
    <row r="335" spans="3:19" x14ac:dyDescent="0.2">
      <c r="C335" s="47"/>
      <c r="D335" s="27"/>
      <c r="E335" s="56"/>
      <c r="J335" s="48"/>
      <c r="S335" s="131"/>
    </row>
    <row r="336" spans="3:19" x14ac:dyDescent="0.2">
      <c r="C336" s="47"/>
      <c r="D336" s="27"/>
      <c r="E336" s="56"/>
      <c r="J336" s="48"/>
      <c r="S336" s="131"/>
    </row>
    <row r="337" spans="3:19" x14ac:dyDescent="0.2">
      <c r="C337" s="47"/>
      <c r="D337" s="27"/>
      <c r="E337" s="56"/>
      <c r="J337" s="48"/>
      <c r="S337" s="131"/>
    </row>
    <row r="338" spans="3:19" x14ac:dyDescent="0.2">
      <c r="C338" s="47"/>
      <c r="D338" s="27"/>
      <c r="E338" s="56"/>
      <c r="J338" s="48"/>
      <c r="S338" s="131"/>
    </row>
    <row r="339" spans="3:19" x14ac:dyDescent="0.2">
      <c r="C339" s="47"/>
      <c r="D339" s="27"/>
      <c r="E339" s="56"/>
      <c r="J339" s="48"/>
      <c r="S339" s="131"/>
    </row>
    <row r="340" spans="3:19" x14ac:dyDescent="0.2">
      <c r="C340" s="47"/>
      <c r="D340" s="27"/>
      <c r="E340" s="56"/>
      <c r="J340" s="48"/>
      <c r="S340" s="131"/>
    </row>
    <row r="341" spans="3:19" x14ac:dyDescent="0.2">
      <c r="C341" s="47"/>
      <c r="D341" s="27"/>
      <c r="E341" s="56"/>
      <c r="J341" s="48"/>
      <c r="S341" s="131"/>
    </row>
    <row r="342" spans="3:19" x14ac:dyDescent="0.2">
      <c r="C342" s="47"/>
      <c r="D342" s="27"/>
      <c r="E342" s="56"/>
      <c r="J342" s="48"/>
      <c r="S342" s="131"/>
    </row>
    <row r="343" spans="3:19" x14ac:dyDescent="0.2">
      <c r="C343" s="47"/>
      <c r="D343" s="27"/>
      <c r="E343" s="56"/>
      <c r="J343" s="48"/>
      <c r="S343" s="131"/>
    </row>
    <row r="344" spans="3:19" x14ac:dyDescent="0.2">
      <c r="C344" s="47"/>
      <c r="D344" s="27"/>
      <c r="E344" s="56"/>
      <c r="J344" s="48"/>
      <c r="S344" s="131"/>
    </row>
    <row r="345" spans="3:19" x14ac:dyDescent="0.2">
      <c r="C345" s="47"/>
      <c r="D345" s="27"/>
      <c r="E345" s="56"/>
      <c r="J345" s="48"/>
      <c r="S345" s="131"/>
    </row>
    <row r="346" spans="3:19" x14ac:dyDescent="0.2">
      <c r="C346" s="47"/>
      <c r="D346" s="27"/>
      <c r="E346" s="56"/>
      <c r="J346" s="48"/>
      <c r="S346" s="131"/>
    </row>
    <row r="347" spans="3:19" x14ac:dyDescent="0.2">
      <c r="C347" s="47"/>
      <c r="D347" s="27"/>
      <c r="E347" s="56"/>
      <c r="J347" s="48"/>
      <c r="S347" s="131"/>
    </row>
    <row r="348" spans="3:19" x14ac:dyDescent="0.2">
      <c r="C348" s="47"/>
      <c r="D348" s="27"/>
      <c r="E348" s="56"/>
      <c r="J348" s="48"/>
      <c r="S348" s="131"/>
    </row>
    <row r="349" spans="3:19" x14ac:dyDescent="0.2">
      <c r="C349" s="47"/>
      <c r="D349" s="27"/>
      <c r="E349" s="56"/>
      <c r="J349" s="48"/>
      <c r="S349" s="131"/>
    </row>
    <row r="350" spans="3:19" x14ac:dyDescent="0.2">
      <c r="C350" s="47"/>
      <c r="D350" s="27"/>
      <c r="E350" s="56"/>
      <c r="J350" s="48"/>
      <c r="S350" s="131"/>
    </row>
    <row r="351" spans="3:19" x14ac:dyDescent="0.2">
      <c r="C351" s="47"/>
      <c r="D351" s="27"/>
      <c r="E351" s="56"/>
      <c r="J351" s="48"/>
      <c r="S351" s="131"/>
    </row>
    <row r="352" spans="3:19" x14ac:dyDescent="0.2">
      <c r="C352" s="47"/>
      <c r="D352" s="27"/>
      <c r="E352" s="56"/>
      <c r="J352" s="48"/>
      <c r="S352" s="131"/>
    </row>
    <row r="353" spans="3:19" x14ac:dyDescent="0.2">
      <c r="C353" s="47"/>
      <c r="D353" s="27"/>
      <c r="E353" s="56"/>
      <c r="J353" s="48"/>
      <c r="S353" s="131"/>
    </row>
    <row r="354" spans="3:19" x14ac:dyDescent="0.2">
      <c r="C354" s="47"/>
      <c r="D354" s="27"/>
      <c r="E354" s="56"/>
      <c r="J354" s="48"/>
      <c r="S354" s="131"/>
    </row>
    <row r="355" spans="3:19" x14ac:dyDescent="0.2">
      <c r="C355" s="47"/>
      <c r="D355" s="27"/>
      <c r="E355" s="56"/>
      <c r="J355" s="48"/>
      <c r="S355" s="131"/>
    </row>
    <row r="356" spans="3:19" x14ac:dyDescent="0.2">
      <c r="C356" s="47"/>
      <c r="D356" s="27"/>
      <c r="E356" s="56"/>
      <c r="J356" s="48"/>
      <c r="S356" s="131"/>
    </row>
    <row r="357" spans="3:19" x14ac:dyDescent="0.2">
      <c r="C357" s="47"/>
      <c r="D357" s="27"/>
      <c r="E357" s="56"/>
      <c r="J357" s="48"/>
      <c r="S357" s="131"/>
    </row>
    <row r="358" spans="3:19" x14ac:dyDescent="0.2">
      <c r="C358" s="47"/>
      <c r="D358" s="27"/>
      <c r="E358" s="56"/>
      <c r="J358" s="48"/>
      <c r="S358" s="131"/>
    </row>
    <row r="359" spans="3:19" x14ac:dyDescent="0.2">
      <c r="C359" s="47"/>
      <c r="D359" s="27"/>
      <c r="E359" s="56"/>
      <c r="J359" s="48"/>
      <c r="S359" s="131"/>
    </row>
    <row r="360" spans="3:19" x14ac:dyDescent="0.2">
      <c r="C360" s="47"/>
      <c r="D360" s="27"/>
      <c r="E360" s="56"/>
      <c r="J360" s="48"/>
      <c r="S360" s="131"/>
    </row>
    <row r="361" spans="3:19" x14ac:dyDescent="0.2">
      <c r="C361" s="47"/>
      <c r="D361" s="27"/>
      <c r="E361" s="56"/>
      <c r="J361" s="48"/>
      <c r="S361" s="131"/>
    </row>
    <row r="362" spans="3:19" x14ac:dyDescent="0.2">
      <c r="C362" s="47"/>
      <c r="D362" s="27"/>
      <c r="E362" s="56"/>
      <c r="J362" s="48"/>
      <c r="S362" s="131"/>
    </row>
    <row r="363" spans="3:19" x14ac:dyDescent="0.2">
      <c r="C363" s="47"/>
      <c r="D363" s="27"/>
      <c r="E363" s="56"/>
      <c r="J363" s="48"/>
      <c r="S363" s="131"/>
    </row>
    <row r="364" spans="3:19" x14ac:dyDescent="0.2">
      <c r="C364" s="47"/>
      <c r="D364" s="27"/>
      <c r="E364" s="56"/>
      <c r="J364" s="48"/>
      <c r="S364" s="131"/>
    </row>
    <row r="365" spans="3:19" x14ac:dyDescent="0.2">
      <c r="C365" s="47"/>
      <c r="D365" s="27"/>
      <c r="E365" s="56"/>
      <c r="J365" s="48"/>
      <c r="S365" s="131"/>
    </row>
    <row r="366" spans="3:19" x14ac:dyDescent="0.2">
      <c r="C366" s="47"/>
      <c r="D366" s="27"/>
      <c r="E366" s="56"/>
      <c r="J366" s="48"/>
      <c r="S366" s="131"/>
    </row>
    <row r="367" spans="3:19" x14ac:dyDescent="0.2">
      <c r="C367" s="47"/>
      <c r="D367" s="27"/>
      <c r="E367" s="56"/>
      <c r="J367" s="48"/>
      <c r="S367" s="131"/>
    </row>
    <row r="368" spans="3:19" x14ac:dyDescent="0.2">
      <c r="C368" s="47"/>
      <c r="D368" s="27"/>
      <c r="E368" s="56"/>
      <c r="J368" s="48"/>
      <c r="S368" s="131"/>
    </row>
    <row r="369" spans="3:19" x14ac:dyDescent="0.2">
      <c r="C369" s="47"/>
      <c r="D369" s="27"/>
      <c r="E369" s="56"/>
      <c r="J369" s="48"/>
      <c r="S369" s="131"/>
    </row>
    <row r="370" spans="3:19" x14ac:dyDescent="0.2">
      <c r="C370" s="47"/>
      <c r="D370" s="27"/>
      <c r="E370" s="56"/>
      <c r="J370" s="48"/>
      <c r="S370" s="131"/>
    </row>
    <row r="371" spans="3:19" x14ac:dyDescent="0.2">
      <c r="C371" s="47"/>
      <c r="D371" s="27"/>
      <c r="E371" s="56"/>
      <c r="J371" s="48"/>
      <c r="S371" s="131"/>
    </row>
    <row r="372" spans="3:19" x14ac:dyDescent="0.2">
      <c r="C372" s="47"/>
      <c r="D372" s="27"/>
      <c r="E372" s="56"/>
      <c r="J372" s="48"/>
      <c r="S372" s="131"/>
    </row>
    <row r="373" spans="3:19" x14ac:dyDescent="0.2">
      <c r="C373" s="47"/>
      <c r="D373" s="27"/>
      <c r="E373" s="56"/>
      <c r="J373" s="48"/>
      <c r="S373" s="131"/>
    </row>
    <row r="374" spans="3:19" x14ac:dyDescent="0.2">
      <c r="C374" s="47"/>
      <c r="D374" s="27"/>
      <c r="E374" s="56"/>
      <c r="J374" s="48"/>
      <c r="S374" s="131"/>
    </row>
    <row r="375" spans="3:19" x14ac:dyDescent="0.2">
      <c r="C375" s="47"/>
      <c r="D375" s="27"/>
      <c r="E375" s="56"/>
      <c r="J375" s="48"/>
      <c r="S375" s="131"/>
    </row>
    <row r="376" spans="3:19" x14ac:dyDescent="0.2">
      <c r="C376" s="47"/>
      <c r="D376" s="27"/>
      <c r="E376" s="56"/>
      <c r="J376" s="48"/>
      <c r="S376" s="131"/>
    </row>
    <row r="377" spans="3:19" x14ac:dyDescent="0.2">
      <c r="C377" s="47"/>
      <c r="D377" s="27"/>
      <c r="E377" s="56"/>
      <c r="J377" s="48"/>
      <c r="S377" s="131"/>
    </row>
    <row r="378" spans="3:19" x14ac:dyDescent="0.2">
      <c r="C378" s="47"/>
      <c r="D378" s="27"/>
      <c r="E378" s="56"/>
      <c r="J378" s="48"/>
      <c r="S378" s="131"/>
    </row>
    <row r="379" spans="3:19" x14ac:dyDescent="0.2">
      <c r="C379" s="47"/>
      <c r="D379" s="27"/>
      <c r="E379" s="56"/>
      <c r="J379" s="48"/>
      <c r="S379" s="131"/>
    </row>
    <row r="380" spans="3:19" x14ac:dyDescent="0.2">
      <c r="C380" s="47"/>
      <c r="D380" s="27"/>
      <c r="E380" s="56"/>
      <c r="J380" s="48"/>
      <c r="S380" s="131"/>
    </row>
    <row r="381" spans="3:19" x14ac:dyDescent="0.2">
      <c r="C381" s="47"/>
      <c r="D381" s="27"/>
      <c r="E381" s="56"/>
      <c r="J381" s="48"/>
      <c r="S381" s="131"/>
    </row>
    <row r="382" spans="3:19" x14ac:dyDescent="0.2">
      <c r="C382" s="47"/>
      <c r="D382" s="27"/>
      <c r="E382" s="56"/>
      <c r="J382" s="48"/>
      <c r="S382" s="131"/>
    </row>
    <row r="383" spans="3:19" x14ac:dyDescent="0.2">
      <c r="C383" s="47"/>
      <c r="D383" s="27"/>
      <c r="E383" s="56"/>
      <c r="J383" s="48"/>
      <c r="S383" s="131"/>
    </row>
    <row r="384" spans="3:19" x14ac:dyDescent="0.2">
      <c r="C384" s="47"/>
      <c r="D384" s="27"/>
      <c r="E384" s="56"/>
      <c r="J384" s="48"/>
      <c r="S384" s="131"/>
    </row>
    <row r="385" spans="3:19" x14ac:dyDescent="0.2">
      <c r="C385" s="47"/>
      <c r="D385" s="27"/>
      <c r="E385" s="56"/>
      <c r="J385" s="48"/>
      <c r="S385" s="131"/>
    </row>
    <row r="386" spans="3:19" x14ac:dyDescent="0.2">
      <c r="C386" s="47"/>
      <c r="D386" s="27"/>
      <c r="E386" s="56"/>
      <c r="J386" s="48"/>
      <c r="S386" s="131"/>
    </row>
    <row r="387" spans="3:19" x14ac:dyDescent="0.2">
      <c r="C387" s="47"/>
      <c r="D387" s="27"/>
      <c r="E387" s="56"/>
      <c r="J387" s="48"/>
      <c r="S387" s="131"/>
    </row>
    <row r="388" spans="3:19" x14ac:dyDescent="0.2">
      <c r="C388" s="47"/>
      <c r="D388" s="27"/>
      <c r="E388" s="56"/>
      <c r="J388" s="48"/>
      <c r="S388" s="131"/>
    </row>
    <row r="389" spans="3:19" x14ac:dyDescent="0.2">
      <c r="C389" s="47"/>
      <c r="D389" s="27"/>
      <c r="E389" s="56"/>
      <c r="J389" s="48"/>
      <c r="S389" s="131"/>
    </row>
    <row r="390" spans="3:19" x14ac:dyDescent="0.2">
      <c r="C390" s="47"/>
      <c r="D390" s="27"/>
      <c r="E390" s="56"/>
      <c r="J390" s="48"/>
      <c r="S390" s="131"/>
    </row>
    <row r="391" spans="3:19" x14ac:dyDescent="0.2">
      <c r="C391" s="47"/>
      <c r="D391" s="27"/>
      <c r="E391" s="56"/>
      <c r="J391" s="48"/>
      <c r="S391" s="131"/>
    </row>
    <row r="392" spans="3:19" x14ac:dyDescent="0.2">
      <c r="C392" s="47"/>
      <c r="D392" s="27"/>
      <c r="E392" s="56"/>
      <c r="J392" s="48"/>
      <c r="S392" s="131"/>
    </row>
    <row r="393" spans="3:19" x14ac:dyDescent="0.2">
      <c r="C393" s="47"/>
      <c r="D393" s="27"/>
      <c r="E393" s="56"/>
      <c r="J393" s="48"/>
      <c r="S393" s="131"/>
    </row>
    <row r="394" spans="3:19" x14ac:dyDescent="0.2">
      <c r="C394" s="47"/>
      <c r="D394" s="27"/>
      <c r="E394" s="56"/>
      <c r="J394" s="48"/>
      <c r="S394" s="131"/>
    </row>
    <row r="395" spans="3:19" x14ac:dyDescent="0.2">
      <c r="C395" s="47"/>
      <c r="D395" s="27"/>
      <c r="E395" s="56"/>
      <c r="J395" s="48"/>
      <c r="S395" s="131"/>
    </row>
    <row r="396" spans="3:19" x14ac:dyDescent="0.2">
      <c r="C396" s="47"/>
      <c r="D396" s="27"/>
      <c r="E396" s="56"/>
      <c r="J396" s="48"/>
      <c r="S396" s="131"/>
    </row>
    <row r="397" spans="3:19" x14ac:dyDescent="0.2">
      <c r="C397" s="47"/>
      <c r="D397" s="27"/>
      <c r="E397" s="56"/>
      <c r="J397" s="48"/>
      <c r="S397" s="131"/>
    </row>
    <row r="398" spans="3:19" x14ac:dyDescent="0.2">
      <c r="C398" s="47"/>
      <c r="D398" s="27"/>
      <c r="E398" s="56"/>
      <c r="J398" s="48"/>
      <c r="S398" s="131"/>
    </row>
    <row r="399" spans="3:19" x14ac:dyDescent="0.2">
      <c r="C399" s="47"/>
      <c r="D399" s="27"/>
      <c r="E399" s="56"/>
      <c r="J399" s="48"/>
      <c r="S399" s="131"/>
    </row>
    <row r="400" spans="3:19" x14ac:dyDescent="0.2">
      <c r="C400" s="47"/>
      <c r="D400" s="27"/>
      <c r="E400" s="56"/>
      <c r="J400" s="48"/>
      <c r="S400" s="131"/>
    </row>
    <row r="401" spans="3:19" x14ac:dyDescent="0.2">
      <c r="C401" s="47"/>
      <c r="D401" s="27"/>
      <c r="E401" s="56"/>
      <c r="J401" s="48"/>
      <c r="S401" s="131"/>
    </row>
    <row r="402" spans="3:19" x14ac:dyDescent="0.2">
      <c r="C402" s="47"/>
      <c r="D402" s="27"/>
      <c r="E402" s="56"/>
      <c r="J402" s="48"/>
      <c r="S402" s="131"/>
    </row>
    <row r="403" spans="3:19" x14ac:dyDescent="0.2">
      <c r="C403" s="47"/>
      <c r="D403" s="27"/>
      <c r="E403" s="56"/>
      <c r="J403" s="48"/>
      <c r="S403" s="131"/>
    </row>
    <row r="404" spans="3:19" x14ac:dyDescent="0.2">
      <c r="C404" s="47"/>
      <c r="D404" s="27"/>
      <c r="E404" s="56"/>
      <c r="J404" s="48"/>
      <c r="S404" s="131"/>
    </row>
    <row r="405" spans="3:19" x14ac:dyDescent="0.2">
      <c r="C405" s="47"/>
      <c r="D405" s="27"/>
      <c r="E405" s="56"/>
      <c r="J405" s="48"/>
      <c r="S405" s="131"/>
    </row>
    <row r="406" spans="3:19" x14ac:dyDescent="0.2">
      <c r="C406" s="47"/>
      <c r="D406" s="27"/>
      <c r="E406" s="56"/>
      <c r="J406" s="48"/>
      <c r="S406" s="131"/>
    </row>
    <row r="407" spans="3:19" x14ac:dyDescent="0.2">
      <c r="C407" s="47"/>
      <c r="D407" s="27"/>
      <c r="E407" s="56"/>
      <c r="J407" s="48"/>
      <c r="S407" s="131"/>
    </row>
    <row r="408" spans="3:19" x14ac:dyDescent="0.2">
      <c r="C408" s="47"/>
      <c r="D408" s="27"/>
      <c r="E408" s="56"/>
      <c r="J408" s="48"/>
      <c r="S408" s="131"/>
    </row>
    <row r="409" spans="3:19" x14ac:dyDescent="0.2">
      <c r="C409" s="47"/>
      <c r="D409" s="27"/>
      <c r="E409" s="56"/>
      <c r="J409" s="48"/>
      <c r="S409" s="131"/>
    </row>
    <row r="410" spans="3:19" x14ac:dyDescent="0.2">
      <c r="C410" s="47"/>
      <c r="D410" s="27"/>
      <c r="E410" s="56"/>
      <c r="J410" s="48"/>
      <c r="S410" s="131"/>
    </row>
    <row r="411" spans="3:19" x14ac:dyDescent="0.2">
      <c r="C411" s="47"/>
      <c r="D411" s="27"/>
      <c r="E411" s="56"/>
      <c r="J411" s="48"/>
      <c r="S411" s="131"/>
    </row>
    <row r="412" spans="3:19" x14ac:dyDescent="0.2">
      <c r="C412" s="47"/>
      <c r="D412" s="27"/>
      <c r="E412" s="56"/>
      <c r="J412" s="48"/>
      <c r="S412" s="131"/>
    </row>
    <row r="413" spans="3:19" x14ac:dyDescent="0.2">
      <c r="C413" s="47"/>
      <c r="D413" s="27"/>
      <c r="E413" s="56"/>
      <c r="J413" s="48"/>
      <c r="S413" s="131"/>
    </row>
    <row r="414" spans="3:19" x14ac:dyDescent="0.2">
      <c r="C414" s="47"/>
      <c r="D414" s="27"/>
      <c r="E414" s="56"/>
      <c r="J414" s="48"/>
      <c r="S414" s="131"/>
    </row>
    <row r="415" spans="3:19" x14ac:dyDescent="0.2">
      <c r="C415" s="47"/>
      <c r="D415" s="27"/>
      <c r="E415" s="56"/>
      <c r="J415" s="48"/>
      <c r="S415" s="131"/>
    </row>
    <row r="416" spans="3:19" x14ac:dyDescent="0.2">
      <c r="C416" s="47"/>
      <c r="D416" s="27"/>
      <c r="E416" s="56"/>
      <c r="J416" s="48"/>
      <c r="S416" s="131"/>
    </row>
    <row r="417" spans="3:19" x14ac:dyDescent="0.2">
      <c r="C417" s="47"/>
      <c r="D417" s="27"/>
      <c r="E417" s="56"/>
      <c r="J417" s="48"/>
      <c r="S417" s="131"/>
    </row>
    <row r="418" spans="3:19" x14ac:dyDescent="0.2">
      <c r="C418" s="47"/>
      <c r="D418" s="27"/>
      <c r="E418" s="56"/>
      <c r="J418" s="48"/>
      <c r="S418" s="131"/>
    </row>
    <row r="419" spans="3:19" x14ac:dyDescent="0.2">
      <c r="C419" s="47"/>
      <c r="D419" s="27"/>
      <c r="E419" s="56"/>
      <c r="J419" s="48"/>
      <c r="S419" s="131"/>
    </row>
    <row r="420" spans="3:19" x14ac:dyDescent="0.2">
      <c r="C420" s="47"/>
      <c r="D420" s="27"/>
      <c r="E420" s="56"/>
      <c r="J420" s="48"/>
      <c r="S420" s="131"/>
    </row>
    <row r="421" spans="3:19" x14ac:dyDescent="0.2">
      <c r="C421" s="47"/>
      <c r="D421" s="27"/>
      <c r="E421" s="56"/>
      <c r="J421" s="48"/>
      <c r="S421" s="131"/>
    </row>
    <row r="422" spans="3:19" x14ac:dyDescent="0.2">
      <c r="C422" s="47"/>
      <c r="D422" s="27"/>
      <c r="E422" s="56"/>
      <c r="J422" s="48"/>
      <c r="S422" s="131"/>
    </row>
    <row r="423" spans="3:19" x14ac:dyDescent="0.2">
      <c r="C423" s="47"/>
      <c r="D423" s="27"/>
      <c r="E423" s="56"/>
      <c r="J423" s="48"/>
      <c r="S423" s="131"/>
    </row>
    <row r="424" spans="3:19" x14ac:dyDescent="0.2">
      <c r="C424" s="47"/>
      <c r="D424" s="27"/>
      <c r="E424" s="56"/>
      <c r="J424" s="48"/>
      <c r="S424" s="131"/>
    </row>
    <row r="425" spans="3:19" x14ac:dyDescent="0.2">
      <c r="C425" s="47"/>
      <c r="D425" s="27"/>
      <c r="E425" s="56"/>
      <c r="J425" s="48"/>
      <c r="S425" s="131"/>
    </row>
    <row r="426" spans="3:19" x14ac:dyDescent="0.2">
      <c r="C426" s="47"/>
      <c r="D426" s="27"/>
      <c r="E426" s="56"/>
      <c r="J426" s="48"/>
      <c r="S426" s="131"/>
    </row>
    <row r="427" spans="3:19" x14ac:dyDescent="0.2">
      <c r="C427" s="47"/>
      <c r="D427" s="27"/>
      <c r="E427" s="56"/>
      <c r="J427" s="48"/>
      <c r="S427" s="131"/>
    </row>
    <row r="428" spans="3:19" x14ac:dyDescent="0.2">
      <c r="C428" s="47"/>
      <c r="D428" s="27"/>
      <c r="E428" s="56"/>
      <c r="J428" s="48"/>
      <c r="S428" s="131"/>
    </row>
    <row r="429" spans="3:19" x14ac:dyDescent="0.2">
      <c r="C429" s="47"/>
      <c r="D429" s="27"/>
      <c r="E429" s="56"/>
      <c r="J429" s="48"/>
      <c r="S429" s="131"/>
    </row>
    <row r="430" spans="3:19" x14ac:dyDescent="0.2">
      <c r="C430" s="47"/>
      <c r="D430" s="27"/>
      <c r="E430" s="56"/>
      <c r="J430" s="48"/>
      <c r="S430" s="131"/>
    </row>
    <row r="431" spans="3:19" x14ac:dyDescent="0.2">
      <c r="C431" s="47"/>
      <c r="D431" s="27"/>
      <c r="E431" s="56"/>
      <c r="J431" s="48"/>
      <c r="S431" s="131"/>
    </row>
    <row r="432" spans="3:19" x14ac:dyDescent="0.2">
      <c r="C432" s="47"/>
      <c r="D432" s="27"/>
      <c r="E432" s="56"/>
      <c r="J432" s="48"/>
      <c r="S432" s="131"/>
    </row>
    <row r="433" spans="3:19" x14ac:dyDescent="0.2">
      <c r="C433" s="47"/>
      <c r="D433" s="27"/>
      <c r="E433" s="56"/>
      <c r="J433" s="48"/>
      <c r="S433" s="131"/>
    </row>
    <row r="434" spans="3:19" x14ac:dyDescent="0.2">
      <c r="C434" s="47"/>
      <c r="D434" s="27"/>
      <c r="E434" s="56"/>
      <c r="J434" s="48"/>
      <c r="S434" s="131"/>
    </row>
    <row r="435" spans="3:19" x14ac:dyDescent="0.2">
      <c r="C435" s="47"/>
      <c r="D435" s="27"/>
      <c r="E435" s="56"/>
      <c r="J435" s="48"/>
      <c r="S435" s="131"/>
    </row>
    <row r="436" spans="3:19" x14ac:dyDescent="0.2">
      <c r="C436" s="47"/>
      <c r="D436" s="27"/>
      <c r="E436" s="56"/>
      <c r="J436" s="48"/>
      <c r="S436" s="131"/>
    </row>
    <row r="437" spans="3:19" x14ac:dyDescent="0.2">
      <c r="C437" s="47"/>
      <c r="D437" s="27"/>
      <c r="E437" s="56"/>
      <c r="J437" s="48"/>
      <c r="S437" s="131"/>
    </row>
    <row r="438" spans="3:19" x14ac:dyDescent="0.2">
      <c r="C438" s="47"/>
      <c r="D438" s="27"/>
      <c r="E438" s="56"/>
      <c r="J438" s="48"/>
      <c r="S438" s="131"/>
    </row>
    <row r="439" spans="3:19" x14ac:dyDescent="0.2">
      <c r="C439" s="47"/>
      <c r="D439" s="27"/>
      <c r="E439" s="56"/>
      <c r="J439" s="48"/>
      <c r="S439" s="131"/>
    </row>
    <row r="440" spans="3:19" x14ac:dyDescent="0.2">
      <c r="C440" s="47"/>
      <c r="D440" s="27"/>
      <c r="E440" s="56"/>
      <c r="J440" s="48"/>
      <c r="S440" s="131"/>
    </row>
    <row r="441" spans="3:19" x14ac:dyDescent="0.2">
      <c r="C441" s="47"/>
      <c r="D441" s="27"/>
      <c r="E441" s="56"/>
      <c r="J441" s="48"/>
      <c r="S441" s="131"/>
    </row>
    <row r="442" spans="3:19" x14ac:dyDescent="0.2">
      <c r="C442" s="47"/>
      <c r="D442" s="27"/>
      <c r="E442" s="56"/>
      <c r="J442" s="48"/>
      <c r="S442" s="131"/>
    </row>
    <row r="443" spans="3:19" x14ac:dyDescent="0.2">
      <c r="C443" s="47"/>
      <c r="D443" s="27"/>
      <c r="E443" s="56"/>
      <c r="J443" s="48"/>
      <c r="S443" s="131"/>
    </row>
    <row r="444" spans="3:19" x14ac:dyDescent="0.2">
      <c r="C444" s="47"/>
      <c r="D444" s="27"/>
      <c r="E444" s="56"/>
      <c r="J444" s="48"/>
      <c r="S444" s="131"/>
    </row>
    <row r="445" spans="3:19" x14ac:dyDescent="0.2">
      <c r="C445" s="47"/>
      <c r="D445" s="27"/>
      <c r="E445" s="56"/>
      <c r="J445" s="48"/>
      <c r="S445" s="131"/>
    </row>
    <row r="446" spans="3:19" x14ac:dyDescent="0.2">
      <c r="C446" s="47"/>
      <c r="D446" s="27"/>
      <c r="E446" s="56"/>
      <c r="J446" s="48"/>
      <c r="S446" s="131"/>
    </row>
    <row r="447" spans="3:19" x14ac:dyDescent="0.2">
      <c r="C447" s="47"/>
      <c r="D447" s="27"/>
      <c r="E447" s="56"/>
      <c r="J447" s="48"/>
      <c r="S447" s="131"/>
    </row>
    <row r="448" spans="3:19" x14ac:dyDescent="0.2">
      <c r="C448" s="47"/>
      <c r="D448" s="27"/>
      <c r="E448" s="56"/>
      <c r="J448" s="48"/>
      <c r="S448" s="131"/>
    </row>
    <row r="449" spans="3:19" x14ac:dyDescent="0.2">
      <c r="C449" s="47"/>
      <c r="D449" s="27"/>
      <c r="E449" s="56"/>
      <c r="J449" s="48"/>
      <c r="S449" s="131"/>
    </row>
    <row r="450" spans="3:19" x14ac:dyDescent="0.2">
      <c r="C450" s="47"/>
      <c r="D450" s="27"/>
      <c r="E450" s="56"/>
      <c r="J450" s="48"/>
      <c r="S450" s="131"/>
    </row>
    <row r="451" spans="3:19" x14ac:dyDescent="0.2">
      <c r="C451" s="47"/>
      <c r="D451" s="27"/>
      <c r="E451" s="56"/>
      <c r="J451" s="48"/>
      <c r="S451" s="131"/>
    </row>
    <row r="452" spans="3:19" x14ac:dyDescent="0.2">
      <c r="C452" s="47"/>
      <c r="D452" s="27"/>
      <c r="E452" s="56"/>
      <c r="J452" s="48"/>
      <c r="S452" s="131"/>
    </row>
    <row r="453" spans="3:19" x14ac:dyDescent="0.2">
      <c r="C453" s="47"/>
      <c r="D453" s="27"/>
      <c r="E453" s="56"/>
      <c r="J453" s="48"/>
      <c r="S453" s="131"/>
    </row>
    <row r="454" spans="3:19" x14ac:dyDescent="0.2">
      <c r="C454" s="47"/>
      <c r="D454" s="27"/>
      <c r="E454" s="56"/>
      <c r="J454" s="48"/>
      <c r="S454" s="131"/>
    </row>
    <row r="455" spans="3:19" x14ac:dyDescent="0.2">
      <c r="C455" s="47"/>
      <c r="D455" s="27"/>
      <c r="E455" s="56"/>
      <c r="J455" s="48"/>
      <c r="S455" s="131"/>
    </row>
    <row r="456" spans="3:19" x14ac:dyDescent="0.2">
      <c r="C456" s="47"/>
      <c r="D456" s="27"/>
      <c r="E456" s="56"/>
      <c r="J456" s="48"/>
      <c r="S456" s="131"/>
    </row>
    <row r="457" spans="3:19" x14ac:dyDescent="0.2">
      <c r="C457" s="47"/>
      <c r="D457" s="27"/>
      <c r="E457" s="56"/>
      <c r="J457" s="48"/>
      <c r="S457" s="131"/>
    </row>
    <row r="458" spans="3:19" x14ac:dyDescent="0.2">
      <c r="C458" s="47"/>
      <c r="D458" s="27"/>
      <c r="E458" s="56"/>
      <c r="J458" s="48"/>
      <c r="S458" s="131"/>
    </row>
    <row r="459" spans="3:19" x14ac:dyDescent="0.2">
      <c r="C459" s="47"/>
      <c r="D459" s="27"/>
      <c r="E459" s="56"/>
      <c r="J459" s="48"/>
      <c r="S459" s="131"/>
    </row>
    <row r="460" spans="3:19" x14ac:dyDescent="0.2">
      <c r="C460" s="47"/>
      <c r="D460" s="27"/>
      <c r="E460" s="56"/>
      <c r="J460" s="48"/>
      <c r="S460" s="131"/>
    </row>
    <row r="461" spans="3:19" x14ac:dyDescent="0.2">
      <c r="C461" s="47"/>
      <c r="D461" s="27"/>
      <c r="E461" s="56"/>
      <c r="J461" s="48"/>
      <c r="S461" s="131"/>
    </row>
    <row r="462" spans="3:19" x14ac:dyDescent="0.2">
      <c r="C462" s="47"/>
      <c r="D462" s="27"/>
      <c r="E462" s="56"/>
      <c r="J462" s="48"/>
      <c r="S462" s="131"/>
    </row>
    <row r="463" spans="3:19" x14ac:dyDescent="0.2">
      <c r="C463" s="47"/>
      <c r="D463" s="27"/>
      <c r="E463" s="56"/>
      <c r="J463" s="48"/>
      <c r="S463" s="131"/>
    </row>
    <row r="464" spans="3:19" x14ac:dyDescent="0.2">
      <c r="C464" s="47"/>
      <c r="D464" s="27"/>
      <c r="E464" s="56"/>
      <c r="J464" s="48"/>
      <c r="S464" s="131"/>
    </row>
    <row r="465" spans="3:19" x14ac:dyDescent="0.2">
      <c r="C465" s="47"/>
      <c r="D465" s="27"/>
      <c r="E465" s="56"/>
      <c r="J465" s="48"/>
      <c r="S465" s="131"/>
    </row>
    <row r="466" spans="3:19" x14ac:dyDescent="0.2">
      <c r="C466" s="47"/>
      <c r="D466" s="27"/>
      <c r="E466" s="56"/>
      <c r="J466" s="48"/>
      <c r="S466" s="131"/>
    </row>
    <row r="467" spans="3:19" x14ac:dyDescent="0.2">
      <c r="C467" s="47"/>
      <c r="D467" s="27"/>
      <c r="E467" s="56"/>
      <c r="J467" s="48"/>
      <c r="S467" s="131"/>
    </row>
    <row r="468" spans="3:19" x14ac:dyDescent="0.2">
      <c r="C468" s="47"/>
      <c r="D468" s="27"/>
      <c r="E468" s="56"/>
      <c r="J468" s="48"/>
      <c r="S468" s="131"/>
    </row>
    <row r="469" spans="3:19" x14ac:dyDescent="0.2">
      <c r="C469" s="47"/>
      <c r="D469" s="27"/>
      <c r="E469" s="56"/>
      <c r="J469" s="48"/>
      <c r="S469" s="131"/>
    </row>
    <row r="470" spans="3:19" x14ac:dyDescent="0.2">
      <c r="C470" s="47"/>
      <c r="D470" s="27"/>
      <c r="E470" s="56"/>
      <c r="J470" s="48"/>
      <c r="S470" s="131"/>
    </row>
    <row r="471" spans="3:19" x14ac:dyDescent="0.2">
      <c r="C471" s="47"/>
      <c r="D471" s="27"/>
      <c r="E471" s="56"/>
      <c r="J471" s="48"/>
      <c r="S471" s="131"/>
    </row>
    <row r="472" spans="3:19" x14ac:dyDescent="0.2">
      <c r="C472" s="47"/>
      <c r="D472" s="27"/>
      <c r="E472" s="56"/>
      <c r="J472" s="48"/>
      <c r="S472" s="131"/>
    </row>
    <row r="473" spans="3:19" x14ac:dyDescent="0.2">
      <c r="C473" s="47"/>
      <c r="D473" s="27"/>
      <c r="E473" s="56"/>
      <c r="J473" s="48"/>
      <c r="S473" s="131"/>
    </row>
    <row r="474" spans="3:19" x14ac:dyDescent="0.2">
      <c r="C474" s="47"/>
      <c r="D474" s="27"/>
      <c r="E474" s="56"/>
      <c r="J474" s="48"/>
      <c r="S474" s="131"/>
    </row>
    <row r="475" spans="3:19" x14ac:dyDescent="0.2">
      <c r="C475" s="47"/>
      <c r="D475" s="27"/>
      <c r="E475" s="56"/>
      <c r="J475" s="48"/>
      <c r="S475" s="131"/>
    </row>
    <row r="476" spans="3:19" x14ac:dyDescent="0.2">
      <c r="C476" s="47"/>
      <c r="D476" s="27"/>
      <c r="E476" s="56"/>
      <c r="J476" s="48"/>
      <c r="S476" s="131"/>
    </row>
    <row r="477" spans="3:19" x14ac:dyDescent="0.2">
      <c r="C477" s="47"/>
      <c r="D477" s="27"/>
      <c r="E477" s="56"/>
      <c r="J477" s="48"/>
      <c r="S477" s="131"/>
    </row>
    <row r="478" spans="3:19" x14ac:dyDescent="0.2">
      <c r="C478" s="47"/>
      <c r="D478" s="27"/>
      <c r="E478" s="56"/>
      <c r="J478" s="48"/>
      <c r="S478" s="131"/>
    </row>
    <row r="479" spans="3:19" x14ac:dyDescent="0.2">
      <c r="C479" s="47"/>
      <c r="D479" s="27"/>
      <c r="E479" s="56"/>
      <c r="J479" s="48"/>
      <c r="S479" s="131"/>
    </row>
    <row r="480" spans="3:19" x14ac:dyDescent="0.2">
      <c r="C480" s="47"/>
      <c r="D480" s="27"/>
      <c r="E480" s="56"/>
      <c r="J480" s="48"/>
      <c r="S480" s="131"/>
    </row>
    <row r="481" spans="3:19" x14ac:dyDescent="0.2">
      <c r="C481" s="47"/>
      <c r="D481" s="27"/>
      <c r="E481" s="56"/>
      <c r="J481" s="48"/>
      <c r="S481" s="131"/>
    </row>
    <row r="482" spans="3:19" x14ac:dyDescent="0.2">
      <c r="C482" s="47"/>
      <c r="D482" s="27"/>
      <c r="E482" s="56"/>
      <c r="J482" s="48"/>
      <c r="S482" s="131"/>
    </row>
    <row r="483" spans="3:19" x14ac:dyDescent="0.2">
      <c r="C483" s="47"/>
      <c r="D483" s="27"/>
      <c r="E483" s="56"/>
      <c r="J483" s="48"/>
      <c r="S483" s="131"/>
    </row>
    <row r="484" spans="3:19" x14ac:dyDescent="0.2">
      <c r="C484" s="47"/>
      <c r="D484" s="27"/>
      <c r="E484" s="56"/>
      <c r="J484" s="48"/>
      <c r="S484" s="131"/>
    </row>
    <row r="485" spans="3:19" x14ac:dyDescent="0.2">
      <c r="C485" s="47"/>
      <c r="D485" s="27"/>
      <c r="E485" s="56"/>
      <c r="J485" s="48"/>
      <c r="S485" s="131"/>
    </row>
    <row r="486" spans="3:19" x14ac:dyDescent="0.2">
      <c r="C486" s="47"/>
      <c r="D486" s="27"/>
      <c r="E486" s="56"/>
      <c r="J486" s="48"/>
      <c r="S486" s="131"/>
    </row>
    <row r="487" spans="3:19" x14ac:dyDescent="0.2">
      <c r="C487" s="47"/>
      <c r="D487" s="27"/>
      <c r="E487" s="56"/>
      <c r="J487" s="48"/>
      <c r="S487" s="131"/>
    </row>
    <row r="488" spans="3:19" x14ac:dyDescent="0.2">
      <c r="C488" s="47"/>
      <c r="D488" s="27"/>
      <c r="E488" s="56"/>
      <c r="J488" s="48"/>
      <c r="S488" s="131"/>
    </row>
    <row r="489" spans="3:19" x14ac:dyDescent="0.2">
      <c r="C489" s="47"/>
      <c r="D489" s="27"/>
      <c r="E489" s="56"/>
      <c r="J489" s="48"/>
      <c r="S489" s="131"/>
    </row>
    <row r="490" spans="3:19" x14ac:dyDescent="0.2">
      <c r="C490" s="47"/>
      <c r="D490" s="27"/>
      <c r="E490" s="56"/>
      <c r="J490" s="48"/>
      <c r="S490" s="131"/>
    </row>
    <row r="491" spans="3:19" x14ac:dyDescent="0.2">
      <c r="C491" s="47"/>
      <c r="D491" s="27"/>
      <c r="E491" s="56"/>
      <c r="J491" s="48"/>
      <c r="S491" s="131"/>
    </row>
    <row r="492" spans="3:19" x14ac:dyDescent="0.2">
      <c r="C492" s="47"/>
      <c r="D492" s="27"/>
      <c r="E492" s="56"/>
      <c r="J492" s="48"/>
      <c r="S492" s="131"/>
    </row>
    <row r="493" spans="3:19" x14ac:dyDescent="0.2">
      <c r="C493" s="47"/>
      <c r="D493" s="27"/>
      <c r="E493" s="56"/>
      <c r="J493" s="48"/>
      <c r="S493" s="131"/>
    </row>
    <row r="494" spans="3:19" x14ac:dyDescent="0.2">
      <c r="C494" s="47"/>
      <c r="D494" s="27"/>
      <c r="E494" s="56"/>
      <c r="J494" s="48"/>
      <c r="S494" s="131"/>
    </row>
    <row r="495" spans="3:19" x14ac:dyDescent="0.2">
      <c r="C495" s="47"/>
      <c r="D495" s="27"/>
      <c r="E495" s="56"/>
      <c r="J495" s="48"/>
      <c r="S495" s="131"/>
    </row>
    <row r="496" spans="3:19" x14ac:dyDescent="0.2">
      <c r="C496" s="47"/>
      <c r="D496" s="27"/>
      <c r="E496" s="56"/>
      <c r="J496" s="48"/>
      <c r="S496" s="131"/>
    </row>
    <row r="497" spans="3:19" x14ac:dyDescent="0.2">
      <c r="C497" s="47"/>
      <c r="D497" s="27"/>
      <c r="E497" s="56"/>
      <c r="J497" s="48"/>
      <c r="S497" s="131"/>
    </row>
    <row r="498" spans="3:19" x14ac:dyDescent="0.2">
      <c r="C498" s="47"/>
      <c r="D498" s="27"/>
      <c r="E498" s="56"/>
      <c r="J498" s="48"/>
      <c r="S498" s="131"/>
    </row>
    <row r="499" spans="3:19" x14ac:dyDescent="0.2">
      <c r="C499" s="47"/>
      <c r="D499" s="27"/>
      <c r="E499" s="56"/>
      <c r="J499" s="48"/>
      <c r="S499" s="131"/>
    </row>
    <row r="500" spans="3:19" x14ac:dyDescent="0.2">
      <c r="C500" s="47"/>
      <c r="D500" s="27"/>
      <c r="E500" s="56"/>
      <c r="J500" s="48"/>
      <c r="S500" s="131"/>
    </row>
    <row r="501" spans="3:19" x14ac:dyDescent="0.2">
      <c r="C501" s="47"/>
      <c r="D501" s="27"/>
      <c r="E501" s="56"/>
      <c r="J501" s="48"/>
      <c r="S501" s="131"/>
    </row>
    <row r="502" spans="3:19" x14ac:dyDescent="0.2">
      <c r="C502" s="47"/>
      <c r="D502" s="27"/>
      <c r="E502" s="56"/>
      <c r="J502" s="48"/>
      <c r="S502" s="131"/>
    </row>
    <row r="503" spans="3:19" x14ac:dyDescent="0.2">
      <c r="C503" s="47"/>
      <c r="D503" s="27"/>
      <c r="E503" s="56"/>
      <c r="J503" s="48"/>
      <c r="S503" s="131"/>
    </row>
    <row r="504" spans="3:19" x14ac:dyDescent="0.2">
      <c r="C504" s="47"/>
      <c r="D504" s="27"/>
      <c r="E504" s="56"/>
      <c r="J504" s="48"/>
      <c r="S504" s="131"/>
    </row>
    <row r="505" spans="3:19" x14ac:dyDescent="0.2">
      <c r="C505" s="47"/>
      <c r="D505" s="27"/>
      <c r="E505" s="56"/>
      <c r="J505" s="48"/>
      <c r="S505" s="131"/>
    </row>
    <row r="506" spans="3:19" x14ac:dyDescent="0.2">
      <c r="C506" s="47"/>
      <c r="D506" s="27"/>
      <c r="E506" s="56"/>
      <c r="J506" s="48"/>
      <c r="S506" s="131"/>
    </row>
    <row r="507" spans="3:19" x14ac:dyDescent="0.2">
      <c r="C507" s="47"/>
      <c r="D507" s="27"/>
      <c r="E507" s="56"/>
      <c r="J507" s="48"/>
      <c r="S507" s="131"/>
    </row>
    <row r="508" spans="3:19" x14ac:dyDescent="0.2">
      <c r="C508" s="47"/>
      <c r="D508" s="27"/>
      <c r="E508" s="56"/>
      <c r="J508" s="48"/>
      <c r="S508" s="131"/>
    </row>
    <row r="509" spans="3:19" x14ac:dyDescent="0.2">
      <c r="C509" s="47"/>
      <c r="D509" s="27"/>
      <c r="E509" s="56"/>
      <c r="J509" s="48"/>
      <c r="S509" s="131"/>
    </row>
    <row r="510" spans="3:19" x14ac:dyDescent="0.2">
      <c r="C510" s="47"/>
      <c r="D510" s="27"/>
      <c r="E510" s="56"/>
      <c r="J510" s="48"/>
      <c r="S510" s="131"/>
    </row>
    <row r="511" spans="3:19" x14ac:dyDescent="0.2">
      <c r="C511" s="47"/>
      <c r="D511" s="27"/>
      <c r="E511" s="56"/>
      <c r="J511" s="48"/>
      <c r="S511" s="131"/>
    </row>
    <row r="512" spans="3:19" x14ac:dyDescent="0.2">
      <c r="C512" s="47"/>
      <c r="D512" s="27"/>
      <c r="E512" s="56"/>
      <c r="J512" s="48"/>
      <c r="S512" s="131"/>
    </row>
    <row r="513" spans="3:19" x14ac:dyDescent="0.2">
      <c r="C513" s="47"/>
      <c r="D513" s="27"/>
      <c r="E513" s="56"/>
      <c r="J513" s="48"/>
      <c r="S513" s="131"/>
    </row>
    <row r="514" spans="3:19" x14ac:dyDescent="0.2">
      <c r="C514" s="47"/>
      <c r="D514" s="27"/>
      <c r="E514" s="56"/>
      <c r="J514" s="48"/>
      <c r="S514" s="131"/>
    </row>
    <row r="515" spans="3:19" x14ac:dyDescent="0.2">
      <c r="C515" s="47"/>
      <c r="D515" s="27"/>
      <c r="E515" s="56"/>
      <c r="J515" s="48"/>
      <c r="S515" s="131"/>
    </row>
    <row r="516" spans="3:19" x14ac:dyDescent="0.2">
      <c r="C516" s="47"/>
      <c r="D516" s="27"/>
      <c r="E516" s="56"/>
      <c r="J516" s="48"/>
      <c r="S516" s="131"/>
    </row>
    <row r="517" spans="3:19" x14ac:dyDescent="0.2">
      <c r="C517" s="47"/>
      <c r="D517" s="27"/>
      <c r="E517" s="56"/>
      <c r="J517" s="48"/>
      <c r="S517" s="131"/>
    </row>
    <row r="518" spans="3:19" x14ac:dyDescent="0.2">
      <c r="C518" s="47"/>
      <c r="D518" s="27"/>
      <c r="E518" s="56"/>
      <c r="J518" s="48"/>
      <c r="S518" s="131"/>
    </row>
    <row r="519" spans="3:19" x14ac:dyDescent="0.2">
      <c r="C519" s="47"/>
      <c r="D519" s="27"/>
      <c r="E519" s="56"/>
      <c r="J519" s="48"/>
      <c r="S519" s="131"/>
    </row>
    <row r="520" spans="3:19" x14ac:dyDescent="0.2">
      <c r="C520" s="47"/>
      <c r="D520" s="27"/>
      <c r="E520" s="56"/>
      <c r="J520" s="48"/>
      <c r="S520" s="131"/>
    </row>
    <row r="521" spans="3:19" x14ac:dyDescent="0.2">
      <c r="C521" s="47"/>
      <c r="D521" s="27"/>
      <c r="E521" s="56"/>
      <c r="J521" s="48"/>
      <c r="S521" s="131"/>
    </row>
    <row r="522" spans="3:19" x14ac:dyDescent="0.2">
      <c r="C522" s="47"/>
      <c r="D522" s="27"/>
      <c r="E522" s="56"/>
      <c r="J522" s="48"/>
      <c r="S522" s="131"/>
    </row>
    <row r="523" spans="3:19" x14ac:dyDescent="0.2">
      <c r="C523" s="47"/>
      <c r="D523" s="27"/>
      <c r="E523" s="56"/>
      <c r="J523" s="48"/>
      <c r="S523" s="131"/>
    </row>
    <row r="524" spans="3:19" x14ac:dyDescent="0.2">
      <c r="C524" s="47"/>
      <c r="D524" s="27"/>
      <c r="E524" s="56"/>
      <c r="J524" s="48"/>
      <c r="S524" s="131"/>
    </row>
    <row r="525" spans="3:19" x14ac:dyDescent="0.2">
      <c r="C525" s="47"/>
      <c r="D525" s="27"/>
      <c r="E525" s="56"/>
      <c r="J525" s="48"/>
      <c r="S525" s="131"/>
    </row>
    <row r="526" spans="3:19" x14ac:dyDescent="0.2">
      <c r="C526" s="47"/>
      <c r="D526" s="27"/>
      <c r="E526" s="56"/>
      <c r="J526" s="48"/>
      <c r="S526" s="131"/>
    </row>
    <row r="527" spans="3:19" x14ac:dyDescent="0.2">
      <c r="C527" s="47"/>
      <c r="D527" s="27"/>
      <c r="E527" s="56"/>
      <c r="J527" s="48"/>
      <c r="S527" s="131"/>
    </row>
    <row r="528" spans="3:19" x14ac:dyDescent="0.2">
      <c r="C528" s="47"/>
      <c r="D528" s="27"/>
      <c r="E528" s="56"/>
      <c r="J528" s="48"/>
      <c r="S528" s="131"/>
    </row>
    <row r="529" spans="3:19" x14ac:dyDescent="0.2">
      <c r="C529" s="47"/>
      <c r="D529" s="27"/>
      <c r="E529" s="56"/>
      <c r="J529" s="48"/>
      <c r="S529" s="131"/>
    </row>
    <row r="530" spans="3:19" x14ac:dyDescent="0.2">
      <c r="C530" s="47"/>
      <c r="D530" s="27"/>
      <c r="E530" s="56"/>
      <c r="J530" s="48"/>
      <c r="S530" s="131"/>
    </row>
    <row r="531" spans="3:19" x14ac:dyDescent="0.2">
      <c r="C531" s="47"/>
      <c r="D531" s="27"/>
      <c r="E531" s="56"/>
      <c r="J531" s="48"/>
      <c r="S531" s="131"/>
    </row>
    <row r="532" spans="3:19" x14ac:dyDescent="0.2">
      <c r="C532" s="47"/>
      <c r="D532" s="27"/>
      <c r="E532" s="56"/>
      <c r="J532" s="48"/>
      <c r="S532" s="131"/>
    </row>
    <row r="533" spans="3:19" x14ac:dyDescent="0.2">
      <c r="C533" s="47"/>
      <c r="D533" s="27"/>
      <c r="E533" s="56"/>
      <c r="J533" s="48"/>
      <c r="S533" s="131"/>
    </row>
    <row r="534" spans="3:19" x14ac:dyDescent="0.2">
      <c r="C534" s="47"/>
      <c r="D534" s="27"/>
      <c r="E534" s="56"/>
      <c r="J534" s="48"/>
      <c r="S534" s="131"/>
    </row>
    <row r="535" spans="3:19" x14ac:dyDescent="0.2">
      <c r="C535" s="47"/>
      <c r="D535" s="27"/>
      <c r="E535" s="56"/>
      <c r="J535" s="48"/>
      <c r="S535" s="131"/>
    </row>
    <row r="536" spans="3:19" x14ac:dyDescent="0.2">
      <c r="C536" s="47"/>
      <c r="D536" s="27"/>
      <c r="E536" s="56"/>
      <c r="J536" s="48"/>
      <c r="S536" s="131"/>
    </row>
    <row r="537" spans="3:19" x14ac:dyDescent="0.2">
      <c r="C537" s="47"/>
      <c r="D537" s="27"/>
      <c r="E537" s="56"/>
      <c r="J537" s="48"/>
      <c r="S537" s="131"/>
    </row>
    <row r="538" spans="3:19" x14ac:dyDescent="0.2">
      <c r="C538" s="47"/>
      <c r="D538" s="27"/>
      <c r="E538" s="56"/>
      <c r="J538" s="48"/>
      <c r="S538" s="131"/>
    </row>
    <row r="539" spans="3:19" x14ac:dyDescent="0.2">
      <c r="C539" s="47"/>
      <c r="D539" s="27"/>
      <c r="E539" s="56"/>
      <c r="J539" s="48"/>
      <c r="S539" s="131"/>
    </row>
    <row r="540" spans="3:19" x14ac:dyDescent="0.2">
      <c r="C540" s="47"/>
      <c r="D540" s="27"/>
      <c r="E540" s="56"/>
      <c r="J540" s="48"/>
      <c r="S540" s="131"/>
    </row>
    <row r="541" spans="3:19" x14ac:dyDescent="0.2">
      <c r="C541" s="47"/>
      <c r="D541" s="27"/>
      <c r="E541" s="56"/>
      <c r="J541" s="48"/>
      <c r="S541" s="131"/>
    </row>
    <row r="542" spans="3:19" x14ac:dyDescent="0.2">
      <c r="C542" s="47"/>
      <c r="D542" s="27"/>
      <c r="E542" s="56"/>
      <c r="J542" s="48"/>
      <c r="S542" s="131"/>
    </row>
    <row r="543" spans="3:19" x14ac:dyDescent="0.2">
      <c r="C543" s="47"/>
      <c r="D543" s="27"/>
      <c r="E543" s="56"/>
      <c r="J543" s="48"/>
      <c r="S543" s="131"/>
    </row>
    <row r="544" spans="3:19" x14ac:dyDescent="0.2">
      <c r="C544" s="47"/>
      <c r="D544" s="27"/>
      <c r="E544" s="56"/>
      <c r="J544" s="48"/>
      <c r="S544" s="131"/>
    </row>
    <row r="545" spans="3:19" x14ac:dyDescent="0.2">
      <c r="C545" s="47"/>
      <c r="D545" s="27"/>
      <c r="E545" s="56"/>
      <c r="J545" s="48"/>
      <c r="S545" s="131"/>
    </row>
    <row r="546" spans="3:19" x14ac:dyDescent="0.2">
      <c r="C546" s="47"/>
      <c r="D546" s="27"/>
      <c r="E546" s="56"/>
      <c r="J546" s="48"/>
      <c r="S546" s="131"/>
    </row>
    <row r="547" spans="3:19" x14ac:dyDescent="0.2">
      <c r="C547" s="47"/>
      <c r="D547" s="27"/>
      <c r="E547" s="56"/>
      <c r="J547" s="48"/>
      <c r="S547" s="131"/>
    </row>
    <row r="548" spans="3:19" x14ac:dyDescent="0.2">
      <c r="C548" s="47"/>
      <c r="D548" s="27"/>
      <c r="E548" s="56"/>
      <c r="J548" s="48"/>
      <c r="S548" s="131"/>
    </row>
    <row r="549" spans="3:19" x14ac:dyDescent="0.2">
      <c r="C549" s="47"/>
      <c r="D549" s="27"/>
      <c r="E549" s="56"/>
      <c r="J549" s="48"/>
      <c r="S549" s="131"/>
    </row>
    <row r="550" spans="3:19" x14ac:dyDescent="0.2">
      <c r="C550" s="47"/>
      <c r="D550" s="27"/>
      <c r="E550" s="56"/>
      <c r="J550" s="48"/>
      <c r="S550" s="131"/>
    </row>
    <row r="551" spans="3:19" x14ac:dyDescent="0.2">
      <c r="C551" s="47"/>
      <c r="D551" s="27"/>
      <c r="E551" s="56"/>
      <c r="J551" s="48"/>
      <c r="S551" s="131"/>
    </row>
    <row r="552" spans="3:19" x14ac:dyDescent="0.2">
      <c r="C552" s="47"/>
      <c r="D552" s="27"/>
      <c r="E552" s="56"/>
      <c r="J552" s="48"/>
      <c r="S552" s="131"/>
    </row>
    <row r="553" spans="3:19" x14ac:dyDescent="0.2">
      <c r="C553" s="47"/>
      <c r="D553" s="27"/>
      <c r="E553" s="56"/>
      <c r="J553" s="48"/>
      <c r="S553" s="131"/>
    </row>
    <row r="554" spans="3:19" x14ac:dyDescent="0.2">
      <c r="C554" s="47"/>
      <c r="D554" s="27"/>
      <c r="E554" s="56"/>
      <c r="J554" s="48"/>
      <c r="S554" s="131"/>
    </row>
    <row r="555" spans="3:19" x14ac:dyDescent="0.2">
      <c r="C555" s="47"/>
      <c r="D555" s="27"/>
      <c r="E555" s="56"/>
      <c r="J555" s="48"/>
      <c r="S555" s="131"/>
    </row>
    <row r="556" spans="3:19" x14ac:dyDescent="0.2">
      <c r="C556" s="47"/>
      <c r="D556" s="27"/>
      <c r="E556" s="56"/>
      <c r="J556" s="48"/>
      <c r="S556" s="131"/>
    </row>
    <row r="557" spans="3:19" x14ac:dyDescent="0.2">
      <c r="C557" s="47"/>
      <c r="D557" s="27"/>
      <c r="E557" s="56"/>
      <c r="J557" s="48"/>
      <c r="S557" s="131"/>
    </row>
    <row r="558" spans="3:19" x14ac:dyDescent="0.2">
      <c r="C558" s="47"/>
      <c r="D558" s="27"/>
      <c r="E558" s="56"/>
      <c r="J558" s="48"/>
      <c r="S558" s="131"/>
    </row>
    <row r="559" spans="3:19" x14ac:dyDescent="0.2">
      <c r="C559" s="47"/>
      <c r="D559" s="27"/>
      <c r="E559" s="56"/>
      <c r="J559" s="48"/>
      <c r="S559" s="131"/>
    </row>
    <row r="560" spans="3:19" x14ac:dyDescent="0.2">
      <c r="C560" s="47"/>
      <c r="D560" s="27"/>
      <c r="E560" s="56"/>
      <c r="J560" s="48"/>
      <c r="S560" s="131"/>
    </row>
    <row r="561" spans="3:19" x14ac:dyDescent="0.2">
      <c r="C561" s="47"/>
      <c r="D561" s="27"/>
      <c r="E561" s="56"/>
      <c r="J561" s="48"/>
      <c r="S561" s="131"/>
    </row>
    <row r="562" spans="3:19" x14ac:dyDescent="0.2">
      <c r="C562" s="47"/>
      <c r="D562" s="27"/>
      <c r="E562" s="56"/>
      <c r="J562" s="48"/>
      <c r="S562" s="131"/>
    </row>
    <row r="563" spans="3:19" x14ac:dyDescent="0.2">
      <c r="C563" s="47"/>
      <c r="D563" s="27"/>
      <c r="E563" s="56"/>
      <c r="J563" s="48"/>
      <c r="S563" s="131"/>
    </row>
    <row r="564" spans="3:19" x14ac:dyDescent="0.2">
      <c r="C564" s="47"/>
      <c r="D564" s="27"/>
      <c r="E564" s="56"/>
      <c r="J564" s="48"/>
      <c r="S564" s="131"/>
    </row>
    <row r="565" spans="3:19" x14ac:dyDescent="0.2">
      <c r="C565" s="47"/>
      <c r="D565" s="27"/>
      <c r="E565" s="56"/>
      <c r="J565" s="48"/>
      <c r="S565" s="131"/>
    </row>
    <row r="566" spans="3:19" x14ac:dyDescent="0.2">
      <c r="C566" s="47"/>
      <c r="D566" s="27"/>
      <c r="E566" s="56"/>
      <c r="J566" s="48"/>
      <c r="S566" s="131"/>
    </row>
    <row r="567" spans="3:19" x14ac:dyDescent="0.2">
      <c r="C567" s="47"/>
      <c r="D567" s="27"/>
      <c r="E567" s="56"/>
      <c r="J567" s="48"/>
      <c r="S567" s="131"/>
    </row>
    <row r="568" spans="3:19" x14ac:dyDescent="0.2">
      <c r="C568" s="47"/>
      <c r="D568" s="27"/>
      <c r="E568" s="56"/>
      <c r="J568" s="48"/>
      <c r="S568" s="131"/>
    </row>
    <row r="569" spans="3:19" x14ac:dyDescent="0.2">
      <c r="C569" s="47"/>
      <c r="D569" s="27"/>
      <c r="E569" s="56"/>
      <c r="J569" s="48"/>
      <c r="S569" s="131"/>
    </row>
    <row r="570" spans="3:19" x14ac:dyDescent="0.2">
      <c r="C570" s="47"/>
      <c r="D570" s="27"/>
      <c r="E570" s="56"/>
      <c r="J570" s="48"/>
      <c r="S570" s="131"/>
    </row>
    <row r="571" spans="3:19" x14ac:dyDescent="0.2">
      <c r="C571" s="47"/>
      <c r="D571" s="27"/>
      <c r="E571" s="56"/>
      <c r="J571" s="48"/>
      <c r="S571" s="131"/>
    </row>
    <row r="572" spans="3:19" x14ac:dyDescent="0.2">
      <c r="C572" s="47"/>
      <c r="D572" s="27"/>
      <c r="E572" s="56"/>
      <c r="J572" s="48"/>
      <c r="S572" s="131"/>
    </row>
    <row r="573" spans="3:19" x14ac:dyDescent="0.2">
      <c r="C573" s="47"/>
      <c r="D573" s="27"/>
      <c r="E573" s="56"/>
      <c r="J573" s="48"/>
      <c r="S573" s="131"/>
    </row>
    <row r="574" spans="3:19" x14ac:dyDescent="0.2">
      <c r="C574" s="47"/>
      <c r="D574" s="27"/>
      <c r="E574" s="56"/>
      <c r="J574" s="48"/>
      <c r="S574" s="131"/>
    </row>
    <row r="575" spans="3:19" x14ac:dyDescent="0.2">
      <c r="C575" s="47"/>
      <c r="D575" s="27"/>
      <c r="E575" s="56"/>
      <c r="J575" s="48"/>
      <c r="S575" s="131"/>
    </row>
    <row r="576" spans="3:19" x14ac:dyDescent="0.2">
      <c r="C576" s="47"/>
      <c r="D576" s="27"/>
      <c r="E576" s="56"/>
      <c r="J576" s="48"/>
      <c r="S576" s="131"/>
    </row>
    <row r="577" spans="3:19" x14ac:dyDescent="0.2">
      <c r="C577" s="47"/>
      <c r="D577" s="27"/>
      <c r="E577" s="56"/>
      <c r="J577" s="48"/>
      <c r="S577" s="131"/>
    </row>
    <row r="578" spans="3:19" x14ac:dyDescent="0.2">
      <c r="C578" s="47"/>
      <c r="D578" s="27"/>
      <c r="E578" s="56"/>
      <c r="J578" s="48"/>
      <c r="S578" s="131"/>
    </row>
    <row r="579" spans="3:19" x14ac:dyDescent="0.2">
      <c r="C579" s="47"/>
      <c r="D579" s="27"/>
      <c r="E579" s="56"/>
      <c r="J579" s="48"/>
      <c r="S579" s="131"/>
    </row>
    <row r="580" spans="3:19" x14ac:dyDescent="0.2">
      <c r="C580" s="47"/>
      <c r="D580" s="27"/>
      <c r="E580" s="56"/>
      <c r="J580" s="48"/>
      <c r="S580" s="131"/>
    </row>
    <row r="581" spans="3:19" x14ac:dyDescent="0.2">
      <c r="C581" s="47"/>
      <c r="D581" s="27"/>
      <c r="E581" s="56"/>
      <c r="J581" s="48"/>
      <c r="S581" s="131"/>
    </row>
    <row r="582" spans="3:19" x14ac:dyDescent="0.2">
      <c r="C582" s="47"/>
      <c r="D582" s="27"/>
      <c r="E582" s="56"/>
      <c r="J582" s="48"/>
      <c r="S582" s="131"/>
    </row>
    <row r="583" spans="3:19" x14ac:dyDescent="0.2">
      <c r="C583" s="47"/>
      <c r="D583" s="27"/>
      <c r="E583" s="56"/>
      <c r="J583" s="48"/>
      <c r="S583" s="131"/>
    </row>
    <row r="584" spans="3:19" x14ac:dyDescent="0.2">
      <c r="C584" s="47"/>
      <c r="D584" s="27"/>
      <c r="E584" s="56"/>
      <c r="J584" s="48"/>
      <c r="S584" s="131"/>
    </row>
    <row r="585" spans="3:19" x14ac:dyDescent="0.2">
      <c r="C585" s="47"/>
      <c r="D585" s="27"/>
      <c r="E585" s="56"/>
      <c r="J585" s="48"/>
      <c r="S585" s="131"/>
    </row>
    <row r="586" spans="3:19" x14ac:dyDescent="0.2">
      <c r="C586" s="47"/>
      <c r="D586" s="27"/>
      <c r="E586" s="56"/>
      <c r="J586" s="48"/>
      <c r="S586" s="131"/>
    </row>
    <row r="587" spans="3:19" x14ac:dyDescent="0.2">
      <c r="C587" s="47"/>
      <c r="D587" s="27"/>
      <c r="E587" s="56"/>
      <c r="J587" s="48"/>
      <c r="S587" s="131"/>
    </row>
    <row r="588" spans="3:19" x14ac:dyDescent="0.2">
      <c r="C588" s="47"/>
      <c r="D588" s="27"/>
      <c r="E588" s="56"/>
      <c r="J588" s="48"/>
      <c r="S588" s="131"/>
    </row>
    <row r="589" spans="3:19" x14ac:dyDescent="0.2">
      <c r="C589" s="47"/>
      <c r="D589" s="27"/>
      <c r="E589" s="56"/>
      <c r="J589" s="48"/>
      <c r="S589" s="131"/>
    </row>
    <row r="590" spans="3:19" x14ac:dyDescent="0.2">
      <c r="C590" s="47"/>
      <c r="D590" s="27"/>
      <c r="E590" s="56"/>
      <c r="J590" s="48"/>
      <c r="S590" s="131"/>
    </row>
    <row r="591" spans="3:19" x14ac:dyDescent="0.2">
      <c r="C591" s="47"/>
      <c r="D591" s="27"/>
      <c r="E591" s="56"/>
      <c r="J591" s="48"/>
      <c r="S591" s="131"/>
    </row>
    <row r="592" spans="3:19" x14ac:dyDescent="0.2">
      <c r="C592" s="47"/>
      <c r="D592" s="27"/>
      <c r="E592" s="56"/>
      <c r="J592" s="48"/>
      <c r="S592" s="131"/>
    </row>
    <row r="593" spans="3:19" x14ac:dyDescent="0.2">
      <c r="C593" s="47"/>
      <c r="D593" s="27"/>
      <c r="E593" s="56"/>
      <c r="J593" s="48"/>
      <c r="S593" s="131"/>
    </row>
    <row r="594" spans="3:19" x14ac:dyDescent="0.2">
      <c r="C594" s="47"/>
      <c r="D594" s="27"/>
      <c r="E594" s="56"/>
      <c r="J594" s="48"/>
      <c r="S594" s="131"/>
    </row>
    <row r="595" spans="3:19" x14ac:dyDescent="0.2">
      <c r="C595" s="47"/>
      <c r="D595" s="27"/>
      <c r="E595" s="56"/>
      <c r="J595" s="48"/>
      <c r="S595" s="131"/>
    </row>
    <row r="596" spans="3:19" x14ac:dyDescent="0.2">
      <c r="C596" s="47"/>
      <c r="D596" s="27"/>
      <c r="E596" s="56"/>
      <c r="J596" s="48"/>
      <c r="S596" s="131"/>
    </row>
    <row r="597" spans="3:19" x14ac:dyDescent="0.2">
      <c r="C597" s="47"/>
      <c r="D597" s="27"/>
      <c r="E597" s="56"/>
      <c r="J597" s="48"/>
      <c r="S597" s="131"/>
    </row>
    <row r="598" spans="3:19" x14ac:dyDescent="0.2">
      <c r="C598" s="47"/>
      <c r="D598" s="27"/>
      <c r="E598" s="56"/>
      <c r="J598" s="48"/>
      <c r="S598" s="131"/>
    </row>
    <row r="599" spans="3:19" x14ac:dyDescent="0.2">
      <c r="C599" s="47"/>
      <c r="D599" s="27"/>
      <c r="E599" s="56"/>
      <c r="J599" s="48"/>
      <c r="S599" s="131"/>
    </row>
    <row r="600" spans="3:19" x14ac:dyDescent="0.2">
      <c r="C600" s="47"/>
      <c r="D600" s="27"/>
      <c r="E600" s="56"/>
      <c r="J600" s="48"/>
      <c r="S600" s="131"/>
    </row>
    <row r="601" spans="3:19" x14ac:dyDescent="0.2">
      <c r="C601" s="47"/>
      <c r="D601" s="27"/>
      <c r="E601" s="56"/>
      <c r="J601" s="48"/>
      <c r="S601" s="131"/>
    </row>
    <row r="602" spans="3:19" x14ac:dyDescent="0.2">
      <c r="C602" s="47"/>
      <c r="D602" s="27"/>
      <c r="E602" s="56"/>
      <c r="J602" s="48"/>
      <c r="S602" s="131"/>
    </row>
    <row r="603" spans="3:19" x14ac:dyDescent="0.2">
      <c r="C603" s="47"/>
      <c r="D603" s="27"/>
      <c r="E603" s="56"/>
      <c r="J603" s="48"/>
      <c r="S603" s="131"/>
    </row>
    <row r="604" spans="3:19" x14ac:dyDescent="0.2">
      <c r="C604" s="47"/>
      <c r="D604" s="27"/>
      <c r="E604" s="56"/>
      <c r="J604" s="48"/>
      <c r="S604" s="131"/>
    </row>
    <row r="605" spans="3:19" x14ac:dyDescent="0.2">
      <c r="C605" s="47"/>
      <c r="D605" s="27"/>
      <c r="E605" s="56"/>
      <c r="J605" s="48"/>
      <c r="S605" s="131"/>
    </row>
    <row r="606" spans="3:19" x14ac:dyDescent="0.2">
      <c r="C606" s="47"/>
      <c r="D606" s="27"/>
      <c r="E606" s="56"/>
      <c r="J606" s="48"/>
      <c r="S606" s="131"/>
    </row>
    <row r="607" spans="3:19" x14ac:dyDescent="0.2">
      <c r="C607" s="47"/>
      <c r="D607" s="27"/>
      <c r="E607" s="56"/>
      <c r="J607" s="48"/>
      <c r="S607" s="131"/>
    </row>
    <row r="608" spans="3:19" x14ac:dyDescent="0.2">
      <c r="C608" s="47"/>
      <c r="D608" s="27"/>
      <c r="E608" s="56"/>
      <c r="J608" s="48"/>
      <c r="S608" s="131"/>
    </row>
    <row r="609" spans="3:19" x14ac:dyDescent="0.2">
      <c r="C609" s="47"/>
      <c r="D609" s="27"/>
      <c r="E609" s="56"/>
      <c r="J609" s="48"/>
      <c r="S609" s="131"/>
    </row>
    <row r="610" spans="3:19" x14ac:dyDescent="0.2">
      <c r="C610" s="47"/>
      <c r="D610" s="27"/>
      <c r="E610" s="56"/>
      <c r="J610" s="48"/>
      <c r="S610" s="131"/>
    </row>
    <row r="611" spans="3:19" x14ac:dyDescent="0.2">
      <c r="C611" s="47"/>
      <c r="D611" s="27"/>
      <c r="E611" s="56"/>
      <c r="J611" s="48"/>
      <c r="S611" s="131"/>
    </row>
    <row r="612" spans="3:19" x14ac:dyDescent="0.2">
      <c r="C612" s="47"/>
      <c r="D612" s="27"/>
      <c r="E612" s="56"/>
      <c r="J612" s="48"/>
      <c r="S612" s="131"/>
    </row>
    <row r="613" spans="3:19" x14ac:dyDescent="0.2">
      <c r="C613" s="47"/>
      <c r="D613" s="27"/>
      <c r="E613" s="56"/>
      <c r="J613" s="48"/>
      <c r="S613" s="131"/>
    </row>
    <row r="614" spans="3:19" x14ac:dyDescent="0.2">
      <c r="C614" s="47"/>
      <c r="D614" s="27"/>
      <c r="E614" s="56"/>
      <c r="J614" s="48"/>
      <c r="S614" s="131"/>
    </row>
    <row r="615" spans="3:19" x14ac:dyDescent="0.2">
      <c r="C615" s="47"/>
      <c r="D615" s="27"/>
      <c r="E615" s="56"/>
      <c r="J615" s="48"/>
      <c r="S615" s="131"/>
    </row>
    <row r="616" spans="3:19" x14ac:dyDescent="0.2">
      <c r="C616" s="47"/>
      <c r="D616" s="27"/>
      <c r="E616" s="56"/>
      <c r="J616" s="48"/>
      <c r="S616" s="131"/>
    </row>
    <row r="617" spans="3:19" x14ac:dyDescent="0.2">
      <c r="C617" s="47"/>
      <c r="D617" s="27"/>
      <c r="E617" s="56"/>
      <c r="J617" s="48"/>
      <c r="S617" s="131"/>
    </row>
    <row r="618" spans="3:19" x14ac:dyDescent="0.2">
      <c r="C618" s="47"/>
      <c r="D618" s="27"/>
      <c r="E618" s="56"/>
      <c r="J618" s="48"/>
      <c r="S618" s="131"/>
    </row>
    <row r="619" spans="3:19" x14ac:dyDescent="0.2">
      <c r="C619" s="47"/>
      <c r="D619" s="27"/>
      <c r="E619" s="56"/>
      <c r="J619" s="48"/>
      <c r="S619" s="131"/>
    </row>
    <row r="620" spans="3:19" x14ac:dyDescent="0.2">
      <c r="C620" s="47"/>
      <c r="D620" s="27"/>
      <c r="E620" s="56"/>
      <c r="J620" s="48"/>
      <c r="S620" s="131"/>
    </row>
    <row r="621" spans="3:19" x14ac:dyDescent="0.2">
      <c r="C621" s="47"/>
      <c r="D621" s="27"/>
      <c r="E621" s="56"/>
      <c r="J621" s="48"/>
      <c r="S621" s="131"/>
    </row>
    <row r="622" spans="3:19" x14ac:dyDescent="0.2">
      <c r="C622" s="47"/>
      <c r="D622" s="27"/>
      <c r="E622" s="56"/>
      <c r="J622" s="48"/>
      <c r="S622" s="131"/>
    </row>
    <row r="623" spans="3:19" x14ac:dyDescent="0.2">
      <c r="C623" s="47"/>
      <c r="D623" s="27"/>
      <c r="E623" s="56"/>
      <c r="J623" s="48"/>
      <c r="S623" s="131"/>
    </row>
    <row r="624" spans="3:19" x14ac:dyDescent="0.2">
      <c r="C624" s="47"/>
      <c r="D624" s="27"/>
      <c r="E624" s="56"/>
      <c r="J624" s="48"/>
      <c r="S624" s="131"/>
    </row>
    <row r="625" spans="3:19" x14ac:dyDescent="0.2">
      <c r="C625" s="47"/>
      <c r="D625" s="27"/>
      <c r="E625" s="56"/>
      <c r="J625" s="48"/>
      <c r="S625" s="131"/>
    </row>
    <row r="626" spans="3:19" x14ac:dyDescent="0.2">
      <c r="C626" s="47"/>
      <c r="D626" s="27"/>
      <c r="E626" s="56"/>
      <c r="J626" s="48"/>
      <c r="S626" s="131"/>
    </row>
    <row r="627" spans="3:19" x14ac:dyDescent="0.2">
      <c r="C627" s="47"/>
      <c r="D627" s="27"/>
      <c r="E627" s="56"/>
      <c r="J627" s="48"/>
      <c r="S627" s="131"/>
    </row>
    <row r="628" spans="3:19" x14ac:dyDescent="0.2">
      <c r="C628" s="47"/>
      <c r="D628" s="27"/>
      <c r="E628" s="56"/>
      <c r="J628" s="48"/>
      <c r="S628" s="131"/>
    </row>
    <row r="629" spans="3:19" x14ac:dyDescent="0.2">
      <c r="C629" s="47"/>
      <c r="D629" s="27"/>
      <c r="E629" s="56"/>
      <c r="J629" s="48"/>
      <c r="S629" s="131"/>
    </row>
    <row r="630" spans="3:19" x14ac:dyDescent="0.2">
      <c r="C630" s="47"/>
      <c r="D630" s="27"/>
      <c r="E630" s="56"/>
      <c r="J630" s="48"/>
      <c r="S630" s="131"/>
    </row>
    <row r="631" spans="3:19" x14ac:dyDescent="0.2">
      <c r="C631" s="47"/>
      <c r="D631" s="27"/>
      <c r="E631" s="56"/>
      <c r="J631" s="48"/>
      <c r="S631" s="131"/>
    </row>
    <row r="632" spans="3:19" x14ac:dyDescent="0.2">
      <c r="C632" s="47"/>
      <c r="D632" s="27"/>
      <c r="E632" s="56"/>
      <c r="J632" s="48"/>
      <c r="S632" s="131"/>
    </row>
    <row r="633" spans="3:19" x14ac:dyDescent="0.2">
      <c r="C633" s="47"/>
      <c r="D633" s="27"/>
      <c r="E633" s="56"/>
      <c r="J633" s="48"/>
      <c r="S633" s="131"/>
    </row>
    <row r="634" spans="3:19" x14ac:dyDescent="0.2">
      <c r="C634" s="47"/>
      <c r="D634" s="27"/>
      <c r="E634" s="56"/>
      <c r="J634" s="48"/>
      <c r="S634" s="131"/>
    </row>
    <row r="635" spans="3:19" x14ac:dyDescent="0.2">
      <c r="C635" s="47"/>
      <c r="D635" s="27"/>
      <c r="E635" s="56"/>
      <c r="J635" s="48"/>
      <c r="S635" s="131"/>
    </row>
    <row r="636" spans="3:19" x14ac:dyDescent="0.2">
      <c r="C636" s="47"/>
      <c r="D636" s="27"/>
      <c r="E636" s="56"/>
      <c r="J636" s="48"/>
      <c r="S636" s="131"/>
    </row>
    <row r="637" spans="3:19" x14ac:dyDescent="0.2">
      <c r="C637" s="47"/>
      <c r="D637" s="27"/>
      <c r="E637" s="56"/>
      <c r="J637" s="48"/>
      <c r="S637" s="131"/>
    </row>
    <row r="638" spans="3:19" x14ac:dyDescent="0.2">
      <c r="C638" s="47"/>
      <c r="D638" s="27"/>
      <c r="E638" s="56"/>
      <c r="J638" s="48"/>
      <c r="S638" s="131"/>
    </row>
    <row r="639" spans="3:19" x14ac:dyDescent="0.2">
      <c r="C639" s="47"/>
      <c r="D639" s="27"/>
      <c r="E639" s="56"/>
      <c r="J639" s="48"/>
      <c r="S639" s="131"/>
    </row>
    <row r="640" spans="3:19" x14ac:dyDescent="0.2">
      <c r="C640" s="47"/>
      <c r="D640" s="27"/>
      <c r="E640" s="56"/>
      <c r="J640" s="48"/>
      <c r="S640" s="131"/>
    </row>
    <row r="641" spans="3:19" x14ac:dyDescent="0.2">
      <c r="C641" s="47"/>
      <c r="D641" s="27"/>
      <c r="E641" s="56"/>
      <c r="J641" s="48"/>
      <c r="S641" s="131"/>
    </row>
    <row r="642" spans="3:19" x14ac:dyDescent="0.2">
      <c r="C642" s="47"/>
      <c r="D642" s="27"/>
      <c r="E642" s="56"/>
      <c r="J642" s="48"/>
      <c r="S642" s="131"/>
    </row>
    <row r="643" spans="3:19" x14ac:dyDescent="0.2">
      <c r="C643" s="47"/>
      <c r="D643" s="27"/>
      <c r="E643" s="56"/>
      <c r="J643" s="48"/>
      <c r="S643" s="131"/>
    </row>
    <row r="644" spans="3:19" x14ac:dyDescent="0.2">
      <c r="C644" s="47"/>
      <c r="D644" s="27"/>
      <c r="E644" s="56"/>
      <c r="J644" s="48"/>
      <c r="S644" s="131"/>
    </row>
    <row r="645" spans="3:19" x14ac:dyDescent="0.2">
      <c r="C645" s="47"/>
      <c r="D645" s="27"/>
      <c r="E645" s="56"/>
      <c r="J645" s="48"/>
      <c r="S645" s="131"/>
    </row>
    <row r="646" spans="3:19" x14ac:dyDescent="0.2">
      <c r="C646" s="47"/>
      <c r="D646" s="27"/>
      <c r="E646" s="56"/>
      <c r="J646" s="48"/>
      <c r="S646" s="131"/>
    </row>
    <row r="647" spans="3:19" x14ac:dyDescent="0.2">
      <c r="C647" s="47"/>
      <c r="D647" s="27"/>
      <c r="E647" s="56"/>
      <c r="J647" s="48"/>
      <c r="S647" s="131"/>
    </row>
    <row r="648" spans="3:19" x14ac:dyDescent="0.2">
      <c r="C648" s="47"/>
      <c r="D648" s="27"/>
      <c r="E648" s="56"/>
      <c r="J648" s="48"/>
      <c r="S648" s="131"/>
    </row>
    <row r="649" spans="3:19" x14ac:dyDescent="0.2">
      <c r="C649" s="47"/>
      <c r="D649" s="27"/>
      <c r="E649" s="56"/>
      <c r="J649" s="48"/>
      <c r="S649" s="131"/>
    </row>
    <row r="650" spans="3:19" x14ac:dyDescent="0.2">
      <c r="C650" s="47"/>
      <c r="D650" s="27"/>
      <c r="E650" s="56"/>
      <c r="J650" s="48"/>
      <c r="S650" s="131"/>
    </row>
    <row r="651" spans="3:19" x14ac:dyDescent="0.2">
      <c r="C651" s="47"/>
      <c r="D651" s="27"/>
      <c r="E651" s="56"/>
      <c r="J651" s="48"/>
      <c r="S651" s="131"/>
    </row>
    <row r="652" spans="3:19" x14ac:dyDescent="0.2">
      <c r="C652" s="47"/>
      <c r="D652" s="27"/>
      <c r="E652" s="56"/>
      <c r="J652" s="48"/>
      <c r="S652" s="131"/>
    </row>
    <row r="653" spans="3:19" x14ac:dyDescent="0.2">
      <c r="C653" s="47"/>
      <c r="D653" s="27"/>
      <c r="E653" s="56"/>
      <c r="J653" s="48"/>
      <c r="S653" s="131"/>
    </row>
    <row r="654" spans="3:19" x14ac:dyDescent="0.2">
      <c r="C654" s="47"/>
      <c r="D654" s="27"/>
      <c r="E654" s="56"/>
      <c r="J654" s="48"/>
      <c r="S654" s="131"/>
    </row>
    <row r="655" spans="3:19" x14ac:dyDescent="0.2">
      <c r="C655" s="47"/>
      <c r="D655" s="27"/>
      <c r="E655" s="56"/>
      <c r="J655" s="48"/>
      <c r="S655" s="131"/>
    </row>
    <row r="656" spans="3:19" x14ac:dyDescent="0.2">
      <c r="C656" s="47"/>
      <c r="D656" s="27"/>
      <c r="E656" s="56"/>
      <c r="J656" s="48"/>
      <c r="S656" s="131"/>
    </row>
    <row r="657" spans="3:19" x14ac:dyDescent="0.2">
      <c r="C657" s="47"/>
      <c r="D657" s="27"/>
      <c r="E657" s="56"/>
      <c r="J657" s="48"/>
      <c r="S657" s="131"/>
    </row>
    <row r="658" spans="3:19" x14ac:dyDescent="0.2">
      <c r="C658" s="47"/>
      <c r="D658" s="27"/>
      <c r="E658" s="56"/>
      <c r="J658" s="48"/>
      <c r="S658" s="131"/>
    </row>
    <row r="659" spans="3:19" x14ac:dyDescent="0.2">
      <c r="C659" s="47"/>
      <c r="D659" s="27"/>
      <c r="E659" s="56"/>
      <c r="J659" s="48"/>
      <c r="S659" s="131"/>
    </row>
    <row r="660" spans="3:19" x14ac:dyDescent="0.2">
      <c r="C660" s="47"/>
      <c r="D660" s="27"/>
      <c r="E660" s="56"/>
      <c r="J660" s="48"/>
      <c r="S660" s="131"/>
    </row>
    <row r="661" spans="3:19" x14ac:dyDescent="0.2">
      <c r="C661" s="47"/>
      <c r="D661" s="27"/>
      <c r="E661" s="56"/>
      <c r="J661" s="48"/>
      <c r="S661" s="131"/>
    </row>
    <row r="662" spans="3:19" x14ac:dyDescent="0.2">
      <c r="C662" s="47"/>
      <c r="D662" s="27"/>
      <c r="E662" s="56"/>
      <c r="J662" s="48"/>
      <c r="S662" s="131"/>
    </row>
    <row r="663" spans="3:19" x14ac:dyDescent="0.2">
      <c r="C663" s="47"/>
      <c r="D663" s="27"/>
      <c r="E663" s="56"/>
      <c r="J663" s="48"/>
      <c r="S663" s="131"/>
    </row>
    <row r="664" spans="3:19" x14ac:dyDescent="0.2">
      <c r="C664" s="47"/>
      <c r="D664" s="27"/>
      <c r="E664" s="56"/>
      <c r="J664" s="48"/>
      <c r="S664" s="131"/>
    </row>
    <row r="665" spans="3:19" x14ac:dyDescent="0.2">
      <c r="C665" s="47"/>
      <c r="D665" s="27"/>
      <c r="E665" s="56"/>
      <c r="J665" s="48"/>
      <c r="S665" s="131"/>
    </row>
    <row r="666" spans="3:19" x14ac:dyDescent="0.2">
      <c r="C666" s="47"/>
      <c r="D666" s="27"/>
      <c r="E666" s="56"/>
      <c r="J666" s="48"/>
      <c r="S666" s="131"/>
    </row>
    <row r="667" spans="3:19" x14ac:dyDescent="0.2">
      <c r="C667" s="47"/>
      <c r="D667" s="27"/>
      <c r="E667" s="56"/>
      <c r="J667" s="48"/>
      <c r="S667" s="131"/>
    </row>
    <row r="668" spans="3:19" x14ac:dyDescent="0.2">
      <c r="C668" s="47"/>
      <c r="D668" s="27"/>
      <c r="E668" s="56"/>
      <c r="J668" s="48"/>
      <c r="S668" s="131"/>
    </row>
    <row r="669" spans="3:19" x14ac:dyDescent="0.2">
      <c r="C669" s="47"/>
      <c r="D669" s="27"/>
      <c r="E669" s="56"/>
      <c r="J669" s="48"/>
      <c r="S669" s="131"/>
    </row>
    <row r="670" spans="3:19" x14ac:dyDescent="0.2">
      <c r="C670" s="47"/>
      <c r="D670" s="27"/>
      <c r="E670" s="56"/>
      <c r="J670" s="48"/>
      <c r="S670" s="131"/>
    </row>
    <row r="671" spans="3:19" x14ac:dyDescent="0.2">
      <c r="C671" s="47"/>
      <c r="D671" s="27"/>
      <c r="E671" s="56"/>
      <c r="J671" s="48"/>
      <c r="S671" s="131"/>
    </row>
    <row r="672" spans="3:19" x14ac:dyDescent="0.2">
      <c r="C672" s="47"/>
      <c r="D672" s="27"/>
      <c r="E672" s="56"/>
      <c r="J672" s="48"/>
      <c r="S672" s="131"/>
    </row>
    <row r="673" spans="3:19" x14ac:dyDescent="0.2">
      <c r="C673" s="47"/>
      <c r="D673" s="27"/>
      <c r="E673" s="56"/>
      <c r="J673" s="48"/>
      <c r="S673" s="131"/>
    </row>
    <row r="674" spans="3:19" x14ac:dyDescent="0.2">
      <c r="C674" s="47"/>
      <c r="D674" s="27"/>
      <c r="E674" s="56"/>
      <c r="J674" s="48"/>
      <c r="S674" s="131"/>
    </row>
    <row r="675" spans="3:19" x14ac:dyDescent="0.2">
      <c r="C675" s="47"/>
      <c r="D675" s="27"/>
      <c r="E675" s="56"/>
      <c r="J675" s="48"/>
      <c r="S675" s="131"/>
    </row>
    <row r="676" spans="3:19" x14ac:dyDescent="0.2">
      <c r="C676" s="47"/>
      <c r="D676" s="27"/>
      <c r="E676" s="56"/>
      <c r="J676" s="48"/>
      <c r="S676" s="131"/>
    </row>
    <row r="677" spans="3:19" x14ac:dyDescent="0.2">
      <c r="C677" s="47"/>
      <c r="D677" s="27"/>
      <c r="E677" s="56"/>
      <c r="J677" s="48"/>
      <c r="S677" s="131"/>
    </row>
    <row r="678" spans="3:19" x14ac:dyDescent="0.2">
      <c r="C678" s="47"/>
      <c r="D678" s="27"/>
      <c r="E678" s="56"/>
      <c r="J678" s="48"/>
      <c r="S678" s="131"/>
    </row>
    <row r="679" spans="3:19" x14ac:dyDescent="0.2">
      <c r="C679" s="47"/>
      <c r="D679" s="27"/>
      <c r="E679" s="56"/>
      <c r="J679" s="48"/>
      <c r="S679" s="131"/>
    </row>
    <row r="680" spans="3:19" x14ac:dyDescent="0.2">
      <c r="C680" s="47"/>
      <c r="D680" s="27"/>
      <c r="E680" s="56"/>
      <c r="J680" s="48"/>
      <c r="S680" s="131"/>
    </row>
    <row r="681" spans="3:19" x14ac:dyDescent="0.2">
      <c r="C681" s="47"/>
      <c r="D681" s="27"/>
      <c r="E681" s="56"/>
      <c r="J681" s="48"/>
      <c r="S681" s="131"/>
    </row>
    <row r="682" spans="3:19" x14ac:dyDescent="0.2">
      <c r="C682" s="47"/>
      <c r="D682" s="27"/>
      <c r="E682" s="56"/>
      <c r="J682" s="48"/>
      <c r="S682" s="131"/>
    </row>
    <row r="683" spans="3:19" x14ac:dyDescent="0.2">
      <c r="C683" s="47"/>
      <c r="D683" s="27"/>
      <c r="E683" s="56"/>
      <c r="J683" s="48"/>
      <c r="S683" s="131"/>
    </row>
    <row r="684" spans="3:19" x14ac:dyDescent="0.2">
      <c r="C684" s="47"/>
      <c r="D684" s="27"/>
      <c r="E684" s="56"/>
      <c r="J684" s="48"/>
      <c r="S684" s="131"/>
    </row>
    <row r="685" spans="3:19" x14ac:dyDescent="0.2">
      <c r="C685" s="47"/>
      <c r="D685" s="27"/>
      <c r="E685" s="56"/>
      <c r="J685" s="48"/>
      <c r="S685" s="131"/>
    </row>
    <row r="686" spans="3:19" x14ac:dyDescent="0.2">
      <c r="C686" s="47"/>
      <c r="D686" s="27"/>
      <c r="E686" s="56"/>
      <c r="J686" s="48"/>
      <c r="S686" s="131"/>
    </row>
    <row r="687" spans="3:19" x14ac:dyDescent="0.2">
      <c r="C687" s="47"/>
      <c r="D687" s="27"/>
      <c r="E687" s="56"/>
      <c r="J687" s="48"/>
      <c r="S687" s="131"/>
    </row>
    <row r="688" spans="3:19" x14ac:dyDescent="0.2">
      <c r="C688" s="47"/>
      <c r="D688" s="27"/>
      <c r="E688" s="56"/>
      <c r="J688" s="48"/>
      <c r="S688" s="131"/>
    </row>
    <row r="689" spans="3:19" x14ac:dyDescent="0.2">
      <c r="C689" s="47"/>
      <c r="D689" s="27"/>
      <c r="E689" s="56"/>
      <c r="J689" s="48"/>
      <c r="S689" s="131"/>
    </row>
    <row r="690" spans="3:19" x14ac:dyDescent="0.2">
      <c r="C690" s="47"/>
      <c r="D690" s="27"/>
      <c r="E690" s="56"/>
      <c r="J690" s="48"/>
      <c r="S690" s="131"/>
    </row>
    <row r="691" spans="3:19" x14ac:dyDescent="0.2">
      <c r="C691" s="47"/>
      <c r="D691" s="27"/>
      <c r="E691" s="56"/>
      <c r="J691" s="48"/>
      <c r="S691" s="131"/>
    </row>
    <row r="692" spans="3:19" x14ac:dyDescent="0.2">
      <c r="C692" s="47"/>
      <c r="D692" s="27"/>
      <c r="E692" s="56"/>
      <c r="J692" s="48"/>
      <c r="S692" s="131"/>
    </row>
    <row r="693" spans="3:19" x14ac:dyDescent="0.2">
      <c r="C693" s="47"/>
      <c r="D693" s="27"/>
      <c r="E693" s="56"/>
      <c r="J693" s="48"/>
      <c r="S693" s="131"/>
    </row>
    <row r="694" spans="3:19" x14ac:dyDescent="0.2">
      <c r="C694" s="47"/>
      <c r="D694" s="27"/>
      <c r="E694" s="56"/>
      <c r="J694" s="48"/>
      <c r="S694" s="131"/>
    </row>
    <row r="695" spans="3:19" x14ac:dyDescent="0.2">
      <c r="C695" s="47"/>
      <c r="D695" s="27"/>
      <c r="E695" s="56"/>
      <c r="J695" s="48"/>
      <c r="S695" s="131"/>
    </row>
    <row r="696" spans="3:19" x14ac:dyDescent="0.2">
      <c r="C696" s="47"/>
      <c r="D696" s="27"/>
      <c r="E696" s="56"/>
      <c r="J696" s="48"/>
      <c r="S696" s="131"/>
    </row>
    <row r="697" spans="3:19" x14ac:dyDescent="0.2">
      <c r="C697" s="47"/>
      <c r="D697" s="27"/>
      <c r="E697" s="56"/>
      <c r="J697" s="48"/>
      <c r="S697" s="131"/>
    </row>
    <row r="698" spans="3:19" x14ac:dyDescent="0.2">
      <c r="C698" s="47"/>
      <c r="D698" s="27"/>
      <c r="E698" s="56"/>
      <c r="J698" s="48"/>
      <c r="S698" s="131"/>
    </row>
    <row r="699" spans="3:19" x14ac:dyDescent="0.2">
      <c r="C699" s="47"/>
      <c r="D699" s="27"/>
      <c r="E699" s="56"/>
      <c r="J699" s="48"/>
      <c r="S699" s="131"/>
    </row>
    <row r="700" spans="3:19" x14ac:dyDescent="0.2">
      <c r="C700" s="47"/>
      <c r="D700" s="27"/>
      <c r="E700" s="56"/>
      <c r="J700" s="48"/>
      <c r="S700" s="131"/>
    </row>
    <row r="701" spans="3:19" x14ac:dyDescent="0.2">
      <c r="C701" s="47"/>
      <c r="D701" s="27"/>
      <c r="E701" s="56"/>
      <c r="J701" s="48"/>
      <c r="S701" s="131"/>
    </row>
    <row r="702" spans="3:19" x14ac:dyDescent="0.2">
      <c r="C702" s="47"/>
      <c r="D702" s="27"/>
      <c r="E702" s="56"/>
      <c r="J702" s="48"/>
      <c r="S702" s="131"/>
    </row>
    <row r="703" spans="3:19" x14ac:dyDescent="0.2">
      <c r="C703" s="47"/>
      <c r="D703" s="27"/>
      <c r="E703" s="56"/>
      <c r="J703" s="48"/>
      <c r="S703" s="131"/>
    </row>
    <row r="704" spans="3:19" x14ac:dyDescent="0.2">
      <c r="C704" s="47"/>
      <c r="D704" s="27"/>
      <c r="E704" s="56"/>
      <c r="J704" s="48"/>
      <c r="S704" s="131"/>
    </row>
    <row r="705" spans="3:19" x14ac:dyDescent="0.2">
      <c r="C705" s="47"/>
      <c r="D705" s="27"/>
      <c r="E705" s="56"/>
      <c r="J705" s="48"/>
      <c r="S705" s="131"/>
    </row>
    <row r="706" spans="3:19" x14ac:dyDescent="0.2">
      <c r="C706" s="47"/>
      <c r="D706" s="27"/>
      <c r="E706" s="56"/>
      <c r="J706" s="48"/>
      <c r="S706" s="131"/>
    </row>
    <row r="707" spans="3:19" x14ac:dyDescent="0.2">
      <c r="C707" s="47"/>
      <c r="D707" s="27"/>
      <c r="E707" s="56"/>
      <c r="J707" s="48"/>
      <c r="S707" s="131"/>
    </row>
    <row r="708" spans="3:19" x14ac:dyDescent="0.2">
      <c r="C708" s="47"/>
      <c r="D708" s="27"/>
      <c r="E708" s="56"/>
      <c r="J708" s="48"/>
      <c r="S708" s="131"/>
    </row>
    <row r="709" spans="3:19" x14ac:dyDescent="0.2">
      <c r="C709" s="47"/>
      <c r="D709" s="27"/>
      <c r="E709" s="56"/>
      <c r="J709" s="48"/>
      <c r="S709" s="131"/>
    </row>
    <row r="710" spans="3:19" x14ac:dyDescent="0.2">
      <c r="C710" s="47"/>
      <c r="D710" s="27"/>
      <c r="E710" s="56"/>
      <c r="J710" s="48"/>
      <c r="S710" s="131"/>
    </row>
    <row r="711" spans="3:19" x14ac:dyDescent="0.2">
      <c r="C711" s="47"/>
      <c r="D711" s="27"/>
      <c r="E711" s="56"/>
      <c r="J711" s="48"/>
      <c r="S711" s="131"/>
    </row>
    <row r="712" spans="3:19" x14ac:dyDescent="0.2">
      <c r="C712" s="47"/>
      <c r="D712" s="27"/>
      <c r="E712" s="56"/>
      <c r="J712" s="48"/>
      <c r="S712" s="131"/>
    </row>
    <row r="713" spans="3:19" x14ac:dyDescent="0.2">
      <c r="C713" s="47"/>
      <c r="D713" s="27"/>
      <c r="E713" s="56"/>
      <c r="J713" s="48"/>
      <c r="S713" s="131"/>
    </row>
    <row r="714" spans="3:19" x14ac:dyDescent="0.2">
      <c r="C714" s="47"/>
      <c r="D714" s="27"/>
      <c r="E714" s="56"/>
      <c r="J714" s="48"/>
      <c r="S714" s="131"/>
    </row>
    <row r="715" spans="3:19" x14ac:dyDescent="0.2">
      <c r="C715" s="47"/>
      <c r="D715" s="27"/>
      <c r="E715" s="56"/>
      <c r="J715" s="48"/>
      <c r="S715" s="131"/>
    </row>
    <row r="716" spans="3:19" x14ac:dyDescent="0.2">
      <c r="C716" s="47"/>
      <c r="D716" s="27"/>
      <c r="E716" s="56"/>
      <c r="J716" s="48"/>
      <c r="S716" s="131"/>
    </row>
    <row r="717" spans="3:19" x14ac:dyDescent="0.2">
      <c r="C717" s="47"/>
      <c r="D717" s="27"/>
      <c r="E717" s="56"/>
      <c r="J717" s="48"/>
      <c r="S717" s="131"/>
    </row>
    <row r="718" spans="3:19" x14ac:dyDescent="0.2">
      <c r="C718" s="47"/>
      <c r="D718" s="27"/>
      <c r="E718" s="56"/>
      <c r="J718" s="48"/>
      <c r="S718" s="131"/>
    </row>
    <row r="719" spans="3:19" x14ac:dyDescent="0.2">
      <c r="C719" s="47"/>
      <c r="D719" s="27"/>
      <c r="E719" s="56"/>
      <c r="J719" s="48"/>
      <c r="S719" s="131"/>
    </row>
    <row r="720" spans="3:19" x14ac:dyDescent="0.2">
      <c r="C720" s="47"/>
      <c r="D720" s="27"/>
      <c r="E720" s="56"/>
      <c r="J720" s="48"/>
      <c r="S720" s="131"/>
    </row>
    <row r="721" spans="3:19" x14ac:dyDescent="0.2">
      <c r="C721" s="47"/>
      <c r="D721" s="27"/>
      <c r="E721" s="56"/>
      <c r="J721" s="48"/>
      <c r="S721" s="131"/>
    </row>
    <row r="722" spans="3:19" x14ac:dyDescent="0.2">
      <c r="C722" s="47"/>
      <c r="D722" s="27"/>
      <c r="E722" s="56"/>
      <c r="J722" s="48"/>
      <c r="S722" s="131"/>
    </row>
    <row r="723" spans="3:19" x14ac:dyDescent="0.2">
      <c r="C723" s="47"/>
      <c r="D723" s="27"/>
      <c r="E723" s="56"/>
      <c r="J723" s="48"/>
      <c r="S723" s="131"/>
    </row>
    <row r="724" spans="3:19" x14ac:dyDescent="0.2">
      <c r="C724" s="47"/>
      <c r="D724" s="27"/>
      <c r="E724" s="56"/>
      <c r="J724" s="48"/>
      <c r="S724" s="131"/>
    </row>
    <row r="725" spans="3:19" x14ac:dyDescent="0.2">
      <c r="C725" s="47"/>
      <c r="D725" s="27"/>
      <c r="E725" s="56"/>
      <c r="J725" s="48"/>
      <c r="S725" s="131"/>
    </row>
    <row r="726" spans="3:19" x14ac:dyDescent="0.2">
      <c r="C726" s="47"/>
      <c r="D726" s="27"/>
      <c r="E726" s="56"/>
      <c r="J726" s="48"/>
      <c r="S726" s="131"/>
    </row>
    <row r="727" spans="3:19" x14ac:dyDescent="0.2">
      <c r="C727" s="47"/>
      <c r="D727" s="27"/>
      <c r="E727" s="56"/>
      <c r="J727" s="48"/>
      <c r="S727" s="131"/>
    </row>
    <row r="728" spans="3:19" x14ac:dyDescent="0.2">
      <c r="C728" s="47"/>
      <c r="D728" s="27"/>
      <c r="E728" s="56"/>
      <c r="J728" s="48"/>
      <c r="S728" s="131"/>
    </row>
    <row r="729" spans="3:19" x14ac:dyDescent="0.2">
      <c r="C729" s="47"/>
      <c r="D729" s="27"/>
      <c r="E729" s="56"/>
      <c r="J729" s="48"/>
      <c r="S729" s="131"/>
    </row>
    <row r="730" spans="3:19" x14ac:dyDescent="0.2">
      <c r="C730" s="47"/>
      <c r="D730" s="27"/>
      <c r="E730" s="56"/>
      <c r="J730" s="48"/>
      <c r="S730" s="131"/>
    </row>
    <row r="731" spans="3:19" x14ac:dyDescent="0.2">
      <c r="C731" s="47"/>
      <c r="D731" s="27"/>
      <c r="E731" s="56"/>
      <c r="J731" s="48"/>
      <c r="S731" s="131"/>
    </row>
    <row r="732" spans="3:19" x14ac:dyDescent="0.2">
      <c r="C732" s="47"/>
      <c r="D732" s="27"/>
      <c r="E732" s="56"/>
      <c r="J732" s="48"/>
      <c r="S732" s="131"/>
    </row>
    <row r="733" spans="3:19" x14ac:dyDescent="0.2">
      <c r="C733" s="47"/>
      <c r="D733" s="27"/>
      <c r="E733" s="56"/>
      <c r="J733" s="48"/>
      <c r="S733" s="131"/>
    </row>
    <row r="734" spans="3:19" x14ac:dyDescent="0.2">
      <c r="C734" s="47"/>
      <c r="D734" s="27"/>
      <c r="E734" s="56"/>
      <c r="J734" s="48"/>
      <c r="S734" s="131"/>
    </row>
    <row r="735" spans="3:19" x14ac:dyDescent="0.2">
      <c r="C735" s="47"/>
      <c r="D735" s="27"/>
      <c r="E735" s="56"/>
      <c r="J735" s="48"/>
      <c r="S735" s="131"/>
    </row>
    <row r="736" spans="3:19" x14ac:dyDescent="0.2">
      <c r="C736" s="47"/>
      <c r="D736" s="27"/>
      <c r="E736" s="56"/>
      <c r="J736" s="48"/>
      <c r="S736" s="131"/>
    </row>
    <row r="737" spans="3:19" x14ac:dyDescent="0.2">
      <c r="C737" s="47"/>
      <c r="D737" s="27"/>
      <c r="E737" s="56"/>
      <c r="J737" s="48"/>
      <c r="S737" s="131"/>
    </row>
    <row r="738" spans="3:19" x14ac:dyDescent="0.2">
      <c r="C738" s="47"/>
      <c r="D738" s="27"/>
      <c r="E738" s="56"/>
      <c r="J738" s="48"/>
      <c r="S738" s="131"/>
    </row>
    <row r="739" spans="3:19" x14ac:dyDescent="0.2">
      <c r="C739" s="47"/>
      <c r="D739" s="27"/>
      <c r="E739" s="56"/>
      <c r="J739" s="48"/>
      <c r="S739" s="131"/>
    </row>
    <row r="740" spans="3:19" x14ac:dyDescent="0.2">
      <c r="C740" s="47"/>
      <c r="D740" s="27"/>
      <c r="E740" s="56"/>
      <c r="J740" s="48"/>
      <c r="S740" s="131"/>
    </row>
    <row r="741" spans="3:19" x14ac:dyDescent="0.2">
      <c r="C741" s="47"/>
      <c r="D741" s="27"/>
      <c r="E741" s="56"/>
      <c r="J741" s="48"/>
      <c r="S741" s="131"/>
    </row>
    <row r="742" spans="3:19" x14ac:dyDescent="0.2">
      <c r="C742" s="47"/>
      <c r="D742" s="27"/>
      <c r="E742" s="56"/>
      <c r="J742" s="48"/>
      <c r="S742" s="131"/>
    </row>
    <row r="743" spans="3:19" x14ac:dyDescent="0.2">
      <c r="C743" s="47"/>
      <c r="D743" s="27"/>
      <c r="E743" s="56"/>
      <c r="J743" s="48"/>
      <c r="S743" s="131"/>
    </row>
    <row r="744" spans="3:19" x14ac:dyDescent="0.2">
      <c r="C744" s="47"/>
      <c r="D744" s="27"/>
      <c r="E744" s="56"/>
      <c r="J744" s="48"/>
      <c r="S744" s="131"/>
    </row>
    <row r="745" spans="3:19" x14ac:dyDescent="0.2">
      <c r="C745" s="47"/>
      <c r="D745" s="27"/>
      <c r="E745" s="56"/>
      <c r="J745" s="48"/>
      <c r="S745" s="131"/>
    </row>
    <row r="746" spans="3:19" x14ac:dyDescent="0.2">
      <c r="C746" s="47"/>
      <c r="D746" s="27"/>
      <c r="E746" s="56"/>
      <c r="J746" s="48"/>
      <c r="S746" s="131"/>
    </row>
    <row r="747" spans="3:19" x14ac:dyDescent="0.2">
      <c r="C747" s="47"/>
      <c r="D747" s="27"/>
      <c r="E747" s="56"/>
      <c r="J747" s="48"/>
      <c r="S747" s="131"/>
    </row>
    <row r="748" spans="3:19" x14ac:dyDescent="0.2">
      <c r="C748" s="47"/>
      <c r="D748" s="27"/>
      <c r="E748" s="56"/>
      <c r="J748" s="48"/>
      <c r="S748" s="131"/>
    </row>
    <row r="749" spans="3:19" x14ac:dyDescent="0.2">
      <c r="C749" s="47"/>
      <c r="D749" s="27"/>
      <c r="E749" s="56"/>
      <c r="J749" s="48"/>
      <c r="S749" s="131"/>
    </row>
    <row r="750" spans="3:19" x14ac:dyDescent="0.2">
      <c r="C750" s="47"/>
      <c r="D750" s="27"/>
      <c r="E750" s="56"/>
      <c r="J750" s="48"/>
      <c r="S750" s="131"/>
    </row>
    <row r="751" spans="3:19" x14ac:dyDescent="0.2">
      <c r="C751" s="47"/>
      <c r="D751" s="27"/>
      <c r="E751" s="56"/>
      <c r="J751" s="48"/>
      <c r="S751" s="131"/>
    </row>
    <row r="752" spans="3:19" x14ac:dyDescent="0.2">
      <c r="C752" s="47"/>
      <c r="D752" s="27"/>
      <c r="E752" s="56"/>
      <c r="J752" s="48"/>
      <c r="S752" s="131"/>
    </row>
    <row r="753" spans="3:19" x14ac:dyDescent="0.2">
      <c r="C753" s="47"/>
      <c r="D753" s="27"/>
      <c r="E753" s="56"/>
      <c r="J753" s="48"/>
      <c r="S753" s="131"/>
    </row>
    <row r="754" spans="3:19" x14ac:dyDescent="0.2">
      <c r="C754" s="47"/>
      <c r="D754" s="27"/>
      <c r="E754" s="56"/>
      <c r="J754" s="48"/>
      <c r="S754" s="131"/>
    </row>
    <row r="755" spans="3:19" x14ac:dyDescent="0.2">
      <c r="C755" s="47"/>
      <c r="D755" s="27"/>
      <c r="E755" s="56"/>
      <c r="J755" s="48"/>
      <c r="S755" s="131"/>
    </row>
    <row r="756" spans="3:19" x14ac:dyDescent="0.2">
      <c r="C756" s="47"/>
      <c r="D756" s="27"/>
      <c r="E756" s="56"/>
      <c r="J756" s="48"/>
      <c r="S756" s="131"/>
    </row>
    <row r="757" spans="3:19" x14ac:dyDescent="0.2">
      <c r="C757" s="47"/>
      <c r="D757" s="27"/>
      <c r="E757" s="56"/>
      <c r="J757" s="48"/>
      <c r="S757" s="131"/>
    </row>
    <row r="758" spans="3:19" x14ac:dyDescent="0.2">
      <c r="C758" s="47"/>
      <c r="D758" s="27"/>
      <c r="E758" s="56"/>
      <c r="J758" s="48"/>
      <c r="S758" s="131"/>
    </row>
    <row r="759" spans="3:19" x14ac:dyDescent="0.2">
      <c r="C759" s="47"/>
      <c r="D759" s="27"/>
      <c r="E759" s="56"/>
      <c r="J759" s="48"/>
      <c r="S759" s="131"/>
    </row>
    <row r="760" spans="3:19" x14ac:dyDescent="0.2">
      <c r="C760" s="47"/>
      <c r="D760" s="27"/>
      <c r="E760" s="56"/>
      <c r="J760" s="48"/>
      <c r="S760" s="131"/>
    </row>
    <row r="761" spans="3:19" x14ac:dyDescent="0.2">
      <c r="C761" s="47"/>
      <c r="D761" s="27"/>
      <c r="E761" s="56"/>
      <c r="J761" s="48"/>
      <c r="S761" s="131"/>
    </row>
    <row r="762" spans="3:19" x14ac:dyDescent="0.2">
      <c r="C762" s="47"/>
      <c r="D762" s="27"/>
      <c r="E762" s="56"/>
      <c r="J762" s="48"/>
      <c r="S762" s="131"/>
    </row>
    <row r="763" spans="3:19" x14ac:dyDescent="0.2">
      <c r="C763" s="47"/>
      <c r="D763" s="27"/>
      <c r="E763" s="56"/>
      <c r="J763" s="48"/>
      <c r="S763" s="131"/>
    </row>
    <row r="764" spans="3:19" x14ac:dyDescent="0.2">
      <c r="C764" s="47"/>
      <c r="D764" s="27"/>
      <c r="E764" s="56"/>
      <c r="J764" s="48"/>
      <c r="S764" s="131"/>
    </row>
    <row r="765" spans="3:19" x14ac:dyDescent="0.2">
      <c r="C765" s="47"/>
      <c r="D765" s="27"/>
      <c r="E765" s="56"/>
      <c r="J765" s="48"/>
      <c r="S765" s="131"/>
    </row>
    <row r="766" spans="3:19" x14ac:dyDescent="0.2">
      <c r="C766" s="47"/>
      <c r="D766" s="27"/>
      <c r="E766" s="56"/>
      <c r="J766" s="48"/>
      <c r="S766" s="131"/>
    </row>
    <row r="767" spans="3:19" x14ac:dyDescent="0.2">
      <c r="C767" s="47"/>
      <c r="D767" s="27"/>
      <c r="E767" s="56"/>
      <c r="J767" s="48"/>
      <c r="S767" s="131"/>
    </row>
    <row r="768" spans="3:19" x14ac:dyDescent="0.2">
      <c r="C768" s="47"/>
      <c r="D768" s="27"/>
      <c r="E768" s="56"/>
      <c r="J768" s="48"/>
      <c r="S768" s="131"/>
    </row>
    <row r="769" spans="3:19" x14ac:dyDescent="0.2">
      <c r="C769" s="47"/>
      <c r="D769" s="27"/>
      <c r="E769" s="56"/>
      <c r="J769" s="48"/>
      <c r="S769" s="131"/>
    </row>
    <row r="770" spans="3:19" x14ac:dyDescent="0.2">
      <c r="C770" s="47"/>
      <c r="D770" s="27"/>
      <c r="E770" s="56"/>
      <c r="J770" s="48"/>
      <c r="S770" s="131"/>
    </row>
    <row r="771" spans="3:19" x14ac:dyDescent="0.2">
      <c r="C771" s="47"/>
      <c r="D771" s="27"/>
      <c r="E771" s="56"/>
      <c r="J771" s="48"/>
      <c r="S771" s="131"/>
    </row>
    <row r="772" spans="3:19" x14ac:dyDescent="0.2">
      <c r="C772" s="47"/>
      <c r="D772" s="27"/>
      <c r="E772" s="56"/>
      <c r="J772" s="48"/>
      <c r="S772" s="131"/>
    </row>
    <row r="773" spans="3:19" x14ac:dyDescent="0.2">
      <c r="C773" s="47"/>
      <c r="D773" s="27"/>
      <c r="E773" s="56"/>
      <c r="J773" s="48"/>
      <c r="S773" s="131"/>
    </row>
    <row r="774" spans="3:19" x14ac:dyDescent="0.2">
      <c r="C774" s="47"/>
      <c r="D774" s="27"/>
      <c r="E774" s="56"/>
      <c r="J774" s="48"/>
      <c r="S774" s="131"/>
    </row>
    <row r="775" spans="3:19" x14ac:dyDescent="0.2">
      <c r="C775" s="47"/>
      <c r="D775" s="27"/>
      <c r="E775" s="56"/>
      <c r="J775" s="48"/>
      <c r="S775" s="131"/>
    </row>
    <row r="776" spans="3:19" x14ac:dyDescent="0.2">
      <c r="C776" s="47"/>
      <c r="D776" s="27"/>
      <c r="E776" s="56"/>
      <c r="J776" s="48"/>
      <c r="S776" s="131"/>
    </row>
    <row r="777" spans="3:19" x14ac:dyDescent="0.2">
      <c r="C777" s="47"/>
      <c r="D777" s="27"/>
      <c r="E777" s="56"/>
      <c r="J777" s="48"/>
      <c r="S777" s="131"/>
    </row>
    <row r="778" spans="3:19" x14ac:dyDescent="0.2">
      <c r="C778" s="47"/>
      <c r="D778" s="27"/>
      <c r="E778" s="56"/>
      <c r="J778" s="48"/>
      <c r="S778" s="131"/>
    </row>
    <row r="779" spans="3:19" x14ac:dyDescent="0.2">
      <c r="C779" s="47"/>
      <c r="D779" s="27"/>
      <c r="E779" s="56"/>
      <c r="J779" s="48"/>
      <c r="S779" s="131"/>
    </row>
    <row r="780" spans="3:19" x14ac:dyDescent="0.2">
      <c r="C780" s="47"/>
      <c r="D780" s="27"/>
      <c r="E780" s="56"/>
      <c r="J780" s="48"/>
      <c r="S780" s="131"/>
    </row>
    <row r="781" spans="3:19" x14ac:dyDescent="0.2">
      <c r="C781" s="47"/>
      <c r="D781" s="27"/>
      <c r="E781" s="56"/>
      <c r="J781" s="48"/>
      <c r="S781" s="131"/>
    </row>
    <row r="782" spans="3:19" x14ac:dyDescent="0.2">
      <c r="C782" s="47"/>
      <c r="D782" s="27"/>
      <c r="E782" s="56"/>
      <c r="J782" s="48"/>
      <c r="S782" s="131"/>
    </row>
    <row r="783" spans="3:19" x14ac:dyDescent="0.2">
      <c r="C783" s="47"/>
      <c r="D783" s="27"/>
      <c r="E783" s="56"/>
      <c r="J783" s="48"/>
      <c r="S783" s="131"/>
    </row>
    <row r="784" spans="3:19" x14ac:dyDescent="0.2">
      <c r="C784" s="47"/>
      <c r="D784" s="27"/>
      <c r="E784" s="56"/>
      <c r="J784" s="48"/>
      <c r="S784" s="131"/>
    </row>
    <row r="785" spans="3:19" x14ac:dyDescent="0.2">
      <c r="C785" s="47"/>
      <c r="D785" s="27"/>
      <c r="E785" s="56"/>
      <c r="J785" s="48"/>
      <c r="S785" s="131"/>
    </row>
    <row r="786" spans="3:19" x14ac:dyDescent="0.2">
      <c r="C786" s="47"/>
      <c r="D786" s="27"/>
      <c r="E786" s="56"/>
      <c r="J786" s="48"/>
      <c r="S786" s="131"/>
    </row>
    <row r="787" spans="3:19" x14ac:dyDescent="0.2">
      <c r="C787" s="47"/>
      <c r="D787" s="27"/>
      <c r="E787" s="56"/>
      <c r="J787" s="48"/>
      <c r="S787" s="131"/>
    </row>
    <row r="788" spans="3:19" x14ac:dyDescent="0.2">
      <c r="C788" s="47"/>
      <c r="D788" s="27"/>
      <c r="E788" s="56"/>
      <c r="J788" s="48"/>
      <c r="S788" s="131"/>
    </row>
    <row r="789" spans="3:19" x14ac:dyDescent="0.2">
      <c r="C789" s="47"/>
      <c r="D789" s="27"/>
      <c r="E789" s="56"/>
      <c r="J789" s="48"/>
      <c r="S789" s="131"/>
    </row>
    <row r="790" spans="3:19" x14ac:dyDescent="0.2">
      <c r="C790" s="47"/>
      <c r="D790" s="27"/>
      <c r="E790" s="56"/>
      <c r="J790" s="48"/>
      <c r="S790" s="131"/>
    </row>
    <row r="791" spans="3:19" x14ac:dyDescent="0.2">
      <c r="C791" s="47"/>
      <c r="D791" s="27"/>
      <c r="E791" s="56"/>
      <c r="J791" s="48"/>
      <c r="S791" s="131"/>
    </row>
    <row r="792" spans="3:19" x14ac:dyDescent="0.2">
      <c r="C792" s="47"/>
      <c r="D792" s="27"/>
      <c r="E792" s="56"/>
      <c r="J792" s="48"/>
      <c r="S792" s="131"/>
    </row>
    <row r="793" spans="3:19" x14ac:dyDescent="0.2">
      <c r="C793" s="47"/>
      <c r="D793" s="27"/>
      <c r="E793" s="56"/>
      <c r="J793" s="48"/>
      <c r="S793" s="131"/>
    </row>
    <row r="794" spans="3:19" x14ac:dyDescent="0.2">
      <c r="C794" s="47"/>
      <c r="D794" s="27"/>
      <c r="E794" s="56"/>
      <c r="J794" s="48"/>
      <c r="S794" s="131"/>
    </row>
    <row r="795" spans="3:19" x14ac:dyDescent="0.2">
      <c r="C795" s="47"/>
      <c r="D795" s="27"/>
      <c r="E795" s="56"/>
      <c r="J795" s="48"/>
      <c r="S795" s="131"/>
    </row>
    <row r="796" spans="3:19" x14ac:dyDescent="0.2">
      <c r="C796" s="47"/>
      <c r="D796" s="27"/>
      <c r="E796" s="56"/>
      <c r="J796" s="48"/>
      <c r="S796" s="131"/>
    </row>
    <row r="797" spans="3:19" x14ac:dyDescent="0.2">
      <c r="C797" s="47"/>
      <c r="D797" s="27"/>
      <c r="E797" s="56"/>
      <c r="J797" s="48"/>
      <c r="S797" s="131"/>
    </row>
    <row r="798" spans="3:19" x14ac:dyDescent="0.2">
      <c r="C798" s="47"/>
      <c r="D798" s="27"/>
      <c r="E798" s="56"/>
      <c r="J798" s="48"/>
      <c r="S798" s="131"/>
    </row>
    <row r="799" spans="3:19" x14ac:dyDescent="0.2">
      <c r="C799" s="47"/>
      <c r="D799" s="27"/>
      <c r="E799" s="56"/>
      <c r="J799" s="48"/>
      <c r="S799" s="131"/>
    </row>
    <row r="800" spans="3:19" x14ac:dyDescent="0.2">
      <c r="C800" s="47"/>
      <c r="D800" s="27"/>
      <c r="E800" s="56"/>
      <c r="J800" s="48"/>
      <c r="S800" s="131"/>
    </row>
    <row r="801" spans="3:19" x14ac:dyDescent="0.2">
      <c r="C801" s="47"/>
      <c r="D801" s="27"/>
      <c r="E801" s="56"/>
      <c r="J801" s="48"/>
      <c r="S801" s="131"/>
    </row>
    <row r="802" spans="3:19" x14ac:dyDescent="0.2">
      <c r="C802" s="47"/>
      <c r="D802" s="27"/>
      <c r="E802" s="56"/>
      <c r="J802" s="48"/>
      <c r="S802" s="131"/>
    </row>
    <row r="803" spans="3:19" x14ac:dyDescent="0.2">
      <c r="C803" s="47"/>
      <c r="D803" s="27"/>
      <c r="E803" s="56"/>
      <c r="J803" s="48"/>
      <c r="S803" s="131"/>
    </row>
    <row r="804" spans="3:19" x14ac:dyDescent="0.2">
      <c r="C804" s="47"/>
      <c r="D804" s="27"/>
      <c r="E804" s="56"/>
      <c r="J804" s="48"/>
      <c r="S804" s="131"/>
    </row>
    <row r="805" spans="3:19" x14ac:dyDescent="0.2">
      <c r="C805" s="47"/>
      <c r="D805" s="27"/>
      <c r="E805" s="56"/>
      <c r="J805" s="48"/>
      <c r="S805" s="131"/>
    </row>
    <row r="806" spans="3:19" x14ac:dyDescent="0.2">
      <c r="C806" s="47"/>
      <c r="D806" s="27"/>
      <c r="E806" s="56"/>
      <c r="J806" s="48"/>
      <c r="S806" s="131"/>
    </row>
    <row r="807" spans="3:19" x14ac:dyDescent="0.2">
      <c r="C807" s="47"/>
      <c r="D807" s="27"/>
      <c r="E807" s="56"/>
      <c r="J807" s="48"/>
      <c r="S807" s="131"/>
    </row>
    <row r="808" spans="3:19" x14ac:dyDescent="0.2">
      <c r="C808" s="47"/>
      <c r="D808" s="27"/>
      <c r="E808" s="56"/>
      <c r="J808" s="48"/>
      <c r="S808" s="131"/>
    </row>
    <row r="809" spans="3:19" x14ac:dyDescent="0.2">
      <c r="C809" s="47"/>
      <c r="D809" s="27"/>
      <c r="E809" s="56"/>
      <c r="J809" s="48"/>
      <c r="S809" s="131"/>
    </row>
    <row r="810" spans="3:19" x14ac:dyDescent="0.2">
      <c r="C810" s="47"/>
      <c r="D810" s="27"/>
      <c r="E810" s="56"/>
      <c r="J810" s="48"/>
      <c r="S810" s="131"/>
    </row>
    <row r="811" spans="3:19" x14ac:dyDescent="0.2">
      <c r="C811" s="47"/>
      <c r="D811" s="27"/>
      <c r="E811" s="56"/>
      <c r="J811" s="48"/>
      <c r="S811" s="131"/>
    </row>
    <row r="812" spans="3:19" x14ac:dyDescent="0.2">
      <c r="C812" s="47"/>
      <c r="D812" s="27"/>
      <c r="E812" s="56"/>
      <c r="J812" s="48"/>
      <c r="S812" s="131"/>
    </row>
    <row r="813" spans="3:19" x14ac:dyDescent="0.2">
      <c r="C813" s="47"/>
      <c r="D813" s="27"/>
      <c r="E813" s="56"/>
      <c r="J813" s="48"/>
      <c r="S813" s="131"/>
    </row>
    <row r="814" spans="3:19" x14ac:dyDescent="0.2">
      <c r="C814" s="47"/>
      <c r="D814" s="27"/>
      <c r="E814" s="56"/>
      <c r="J814" s="48"/>
      <c r="S814" s="131"/>
    </row>
    <row r="815" spans="3:19" x14ac:dyDescent="0.2">
      <c r="C815" s="47"/>
      <c r="D815" s="27"/>
      <c r="E815" s="56"/>
      <c r="J815" s="48"/>
      <c r="S815" s="131"/>
    </row>
    <row r="816" spans="3:19" x14ac:dyDescent="0.2">
      <c r="C816" s="47"/>
      <c r="D816" s="27"/>
      <c r="E816" s="56"/>
      <c r="J816" s="48"/>
      <c r="S816" s="131"/>
    </row>
    <row r="817" spans="3:19" x14ac:dyDescent="0.2">
      <c r="C817" s="47"/>
      <c r="D817" s="27"/>
      <c r="E817" s="56"/>
      <c r="J817" s="48"/>
      <c r="S817" s="131"/>
    </row>
    <row r="818" spans="3:19" x14ac:dyDescent="0.2">
      <c r="C818" s="47"/>
      <c r="D818" s="27"/>
      <c r="E818" s="56"/>
      <c r="J818" s="48"/>
      <c r="S818" s="131"/>
    </row>
    <row r="819" spans="3:19" x14ac:dyDescent="0.2">
      <c r="C819" s="47"/>
      <c r="D819" s="27"/>
      <c r="E819" s="56"/>
      <c r="J819" s="48"/>
      <c r="S819" s="131"/>
    </row>
    <row r="820" spans="3:19" x14ac:dyDescent="0.2">
      <c r="C820" s="47"/>
      <c r="D820" s="27"/>
      <c r="E820" s="56"/>
      <c r="J820" s="48"/>
      <c r="S820" s="131"/>
    </row>
    <row r="821" spans="3:19" x14ac:dyDescent="0.2">
      <c r="C821" s="47"/>
      <c r="D821" s="27"/>
      <c r="E821" s="56"/>
      <c r="J821" s="48"/>
      <c r="S821" s="131"/>
    </row>
    <row r="822" spans="3:19" x14ac:dyDescent="0.2">
      <c r="C822" s="47"/>
      <c r="D822" s="27"/>
      <c r="E822" s="56"/>
      <c r="J822" s="48"/>
      <c r="S822" s="131"/>
    </row>
    <row r="823" spans="3:19" x14ac:dyDescent="0.2">
      <c r="C823" s="47"/>
      <c r="D823" s="27"/>
      <c r="E823" s="56"/>
      <c r="J823" s="48"/>
      <c r="S823" s="131"/>
    </row>
    <row r="824" spans="3:19" x14ac:dyDescent="0.2">
      <c r="C824" s="47"/>
      <c r="D824" s="27"/>
      <c r="E824" s="56"/>
      <c r="J824" s="48"/>
      <c r="S824" s="131"/>
    </row>
    <row r="825" spans="3:19" x14ac:dyDescent="0.2">
      <c r="C825" s="47"/>
      <c r="D825" s="27"/>
      <c r="E825" s="56"/>
      <c r="J825" s="48"/>
      <c r="S825" s="131"/>
    </row>
    <row r="826" spans="3:19" x14ac:dyDescent="0.2">
      <c r="C826" s="47"/>
      <c r="D826" s="27"/>
      <c r="E826" s="56"/>
      <c r="J826" s="48"/>
      <c r="S826" s="131"/>
    </row>
    <row r="827" spans="3:19" x14ac:dyDescent="0.2">
      <c r="C827" s="47"/>
      <c r="D827" s="27"/>
      <c r="E827" s="56"/>
      <c r="J827" s="48"/>
      <c r="S827" s="131"/>
    </row>
    <row r="828" spans="3:19" x14ac:dyDescent="0.2">
      <c r="C828" s="47"/>
      <c r="D828" s="27"/>
      <c r="E828" s="56"/>
      <c r="J828" s="48"/>
      <c r="S828" s="131"/>
    </row>
    <row r="829" spans="3:19" x14ac:dyDescent="0.2">
      <c r="C829" s="47"/>
      <c r="D829" s="27"/>
      <c r="E829" s="56"/>
      <c r="J829" s="48"/>
      <c r="S829" s="131"/>
    </row>
    <row r="830" spans="3:19" x14ac:dyDescent="0.2">
      <c r="C830" s="47"/>
      <c r="D830" s="27"/>
      <c r="E830" s="56"/>
      <c r="J830" s="48"/>
      <c r="S830" s="131"/>
    </row>
    <row r="831" spans="3:19" x14ac:dyDescent="0.2">
      <c r="C831" s="47"/>
      <c r="D831" s="27"/>
      <c r="E831" s="56"/>
      <c r="J831" s="48"/>
      <c r="S831" s="131"/>
    </row>
    <row r="832" spans="3:19" x14ac:dyDescent="0.2">
      <c r="C832" s="47"/>
      <c r="D832" s="27"/>
      <c r="E832" s="56"/>
      <c r="J832" s="48"/>
      <c r="S832" s="131"/>
    </row>
    <row r="833" spans="3:19" x14ac:dyDescent="0.2">
      <c r="C833" s="47"/>
      <c r="D833" s="27"/>
      <c r="E833" s="56"/>
      <c r="J833" s="48"/>
      <c r="S833" s="131"/>
    </row>
    <row r="834" spans="3:19" x14ac:dyDescent="0.2">
      <c r="C834" s="47"/>
      <c r="D834" s="27"/>
      <c r="E834" s="56"/>
      <c r="J834" s="48"/>
      <c r="S834" s="131"/>
    </row>
    <row r="835" spans="3:19" x14ac:dyDescent="0.2">
      <c r="C835" s="47"/>
      <c r="D835" s="27"/>
      <c r="E835" s="56"/>
      <c r="J835" s="48"/>
      <c r="S835" s="131"/>
    </row>
    <row r="836" spans="3:19" x14ac:dyDescent="0.2">
      <c r="C836" s="47"/>
      <c r="D836" s="27"/>
      <c r="E836" s="56"/>
      <c r="J836" s="48"/>
      <c r="S836" s="131"/>
    </row>
    <row r="837" spans="3:19" x14ac:dyDescent="0.2">
      <c r="C837" s="47"/>
      <c r="D837" s="27"/>
      <c r="E837" s="56"/>
      <c r="J837" s="48"/>
      <c r="S837" s="131"/>
    </row>
    <row r="838" spans="3:19" x14ac:dyDescent="0.2">
      <c r="C838" s="47"/>
      <c r="D838" s="27"/>
      <c r="E838" s="56"/>
      <c r="J838" s="48"/>
      <c r="S838" s="131"/>
    </row>
    <row r="839" spans="3:19" x14ac:dyDescent="0.2">
      <c r="C839" s="47"/>
      <c r="D839" s="27"/>
      <c r="E839" s="56"/>
      <c r="J839" s="48"/>
      <c r="S839" s="131"/>
    </row>
    <row r="840" spans="3:19" x14ac:dyDescent="0.2">
      <c r="C840" s="47"/>
      <c r="D840" s="27"/>
      <c r="E840" s="56"/>
      <c r="J840" s="48"/>
      <c r="S840" s="131"/>
    </row>
    <row r="841" spans="3:19" x14ac:dyDescent="0.2">
      <c r="C841" s="47"/>
      <c r="D841" s="27"/>
      <c r="E841" s="56"/>
      <c r="J841" s="48"/>
      <c r="S841" s="131"/>
    </row>
    <row r="842" spans="3:19" x14ac:dyDescent="0.2">
      <c r="C842" s="47"/>
      <c r="D842" s="27"/>
      <c r="E842" s="56"/>
      <c r="J842" s="48"/>
      <c r="S842" s="131"/>
    </row>
    <row r="843" spans="3:19" x14ac:dyDescent="0.2">
      <c r="C843" s="47"/>
      <c r="D843" s="27"/>
      <c r="E843" s="56"/>
      <c r="J843" s="48"/>
      <c r="S843" s="131"/>
    </row>
    <row r="844" spans="3:19" x14ac:dyDescent="0.2">
      <c r="C844" s="47"/>
      <c r="D844" s="27"/>
      <c r="E844" s="56"/>
      <c r="J844" s="48"/>
      <c r="S844" s="131"/>
    </row>
    <row r="845" spans="3:19" x14ac:dyDescent="0.2">
      <c r="C845" s="47"/>
      <c r="D845" s="27"/>
      <c r="E845" s="56"/>
      <c r="J845" s="48"/>
      <c r="S845" s="131"/>
    </row>
    <row r="846" spans="3:19" x14ac:dyDescent="0.2">
      <c r="C846" s="47"/>
      <c r="D846" s="27"/>
      <c r="E846" s="56"/>
      <c r="J846" s="48"/>
      <c r="S846" s="131"/>
    </row>
    <row r="847" spans="3:19" x14ac:dyDescent="0.2">
      <c r="C847" s="47"/>
      <c r="D847" s="27"/>
      <c r="E847" s="56"/>
      <c r="J847" s="48"/>
      <c r="S847" s="131"/>
    </row>
    <row r="848" spans="3:19" x14ac:dyDescent="0.2">
      <c r="C848" s="47"/>
      <c r="D848" s="27"/>
      <c r="E848" s="56"/>
      <c r="J848" s="48"/>
      <c r="S848" s="131"/>
    </row>
    <row r="849" spans="3:19" x14ac:dyDescent="0.2">
      <c r="C849" s="47"/>
      <c r="D849" s="27"/>
      <c r="E849" s="56"/>
      <c r="J849" s="48"/>
      <c r="S849" s="131"/>
    </row>
    <row r="850" spans="3:19" x14ac:dyDescent="0.2">
      <c r="C850" s="47"/>
      <c r="D850" s="27"/>
      <c r="E850" s="56"/>
      <c r="J850" s="48"/>
      <c r="S850" s="131"/>
    </row>
    <row r="851" spans="3:19" x14ac:dyDescent="0.2">
      <c r="C851" s="47"/>
      <c r="D851" s="27"/>
      <c r="E851" s="56"/>
      <c r="J851" s="48"/>
      <c r="S851" s="131"/>
    </row>
    <row r="852" spans="3:19" x14ac:dyDescent="0.2">
      <c r="C852" s="47"/>
      <c r="D852" s="27"/>
      <c r="E852" s="56"/>
      <c r="J852" s="48"/>
      <c r="S852" s="131"/>
    </row>
    <row r="853" spans="3:19" x14ac:dyDescent="0.2">
      <c r="C853" s="47"/>
      <c r="D853" s="27"/>
      <c r="E853" s="56"/>
      <c r="J853" s="48"/>
      <c r="S853" s="131"/>
    </row>
    <row r="854" spans="3:19" x14ac:dyDescent="0.2">
      <c r="C854" s="47"/>
      <c r="D854" s="27"/>
      <c r="E854" s="56"/>
      <c r="J854" s="48"/>
      <c r="S854" s="131"/>
    </row>
    <row r="855" spans="3:19" x14ac:dyDescent="0.2">
      <c r="C855" s="47"/>
      <c r="D855" s="27"/>
      <c r="E855" s="56"/>
      <c r="J855" s="48"/>
      <c r="S855" s="131"/>
    </row>
    <row r="856" spans="3:19" x14ac:dyDescent="0.2">
      <c r="C856" s="47"/>
      <c r="D856" s="27"/>
      <c r="E856" s="56"/>
      <c r="J856" s="48"/>
      <c r="S856" s="131"/>
    </row>
    <row r="857" spans="3:19" x14ac:dyDescent="0.2">
      <c r="C857" s="47"/>
      <c r="D857" s="27"/>
      <c r="E857" s="56"/>
      <c r="J857" s="48"/>
      <c r="S857" s="131"/>
    </row>
    <row r="858" spans="3:19" x14ac:dyDescent="0.2">
      <c r="C858" s="47"/>
      <c r="D858" s="27"/>
      <c r="E858" s="56"/>
      <c r="J858" s="48"/>
      <c r="S858" s="131"/>
    </row>
    <row r="859" spans="3:19" x14ac:dyDescent="0.2">
      <c r="C859" s="47"/>
      <c r="D859" s="27"/>
      <c r="E859" s="56"/>
      <c r="J859" s="48"/>
      <c r="S859" s="131"/>
    </row>
    <row r="860" spans="3:19" x14ac:dyDescent="0.2">
      <c r="C860" s="47"/>
      <c r="D860" s="27"/>
      <c r="E860" s="56"/>
      <c r="J860" s="48"/>
      <c r="S860" s="131"/>
    </row>
    <row r="861" spans="3:19" x14ac:dyDescent="0.2">
      <c r="C861" s="47"/>
      <c r="D861" s="27"/>
      <c r="E861" s="56"/>
      <c r="J861" s="48"/>
      <c r="S861" s="131"/>
    </row>
    <row r="862" spans="3:19" x14ac:dyDescent="0.2">
      <c r="C862" s="47"/>
      <c r="D862" s="27"/>
      <c r="E862" s="56"/>
      <c r="J862" s="48"/>
      <c r="S862" s="131"/>
    </row>
    <row r="863" spans="3:19" x14ac:dyDescent="0.2">
      <c r="C863" s="47"/>
      <c r="D863" s="27"/>
      <c r="E863" s="56"/>
      <c r="J863" s="48"/>
      <c r="S863" s="131"/>
    </row>
    <row r="864" spans="3:19" x14ac:dyDescent="0.2">
      <c r="C864" s="47"/>
      <c r="D864" s="27"/>
      <c r="E864" s="56"/>
      <c r="J864" s="48"/>
      <c r="S864" s="131"/>
    </row>
    <row r="865" spans="3:19" x14ac:dyDescent="0.2">
      <c r="C865" s="47"/>
      <c r="D865" s="27"/>
      <c r="E865" s="56"/>
      <c r="J865" s="48"/>
      <c r="S865" s="131"/>
    </row>
    <row r="866" spans="3:19" x14ac:dyDescent="0.2">
      <c r="C866" s="47"/>
      <c r="D866" s="27"/>
      <c r="E866" s="56"/>
      <c r="J866" s="48"/>
      <c r="S866" s="131"/>
    </row>
    <row r="867" spans="3:19" x14ac:dyDescent="0.2">
      <c r="C867" s="47"/>
      <c r="D867" s="27"/>
      <c r="E867" s="56"/>
      <c r="J867" s="48"/>
      <c r="S867" s="131"/>
    </row>
    <row r="868" spans="3:19" x14ac:dyDescent="0.2">
      <c r="C868" s="47"/>
      <c r="D868" s="27"/>
      <c r="E868" s="56"/>
      <c r="J868" s="48"/>
      <c r="S868" s="131"/>
    </row>
    <row r="869" spans="3:19" x14ac:dyDescent="0.2">
      <c r="C869" s="47"/>
      <c r="D869" s="27"/>
      <c r="E869" s="56"/>
      <c r="J869" s="48"/>
      <c r="S869" s="131"/>
    </row>
    <row r="870" spans="3:19" x14ac:dyDescent="0.2">
      <c r="C870" s="47"/>
      <c r="D870" s="27"/>
      <c r="E870" s="56"/>
      <c r="J870" s="48"/>
      <c r="S870" s="131"/>
    </row>
    <row r="871" spans="3:19" x14ac:dyDescent="0.2">
      <c r="C871" s="47"/>
      <c r="D871" s="27"/>
      <c r="E871" s="56"/>
      <c r="J871" s="48"/>
      <c r="S871" s="131"/>
    </row>
    <row r="872" spans="3:19" x14ac:dyDescent="0.2">
      <c r="C872" s="47"/>
      <c r="D872" s="27"/>
      <c r="E872" s="56"/>
      <c r="J872" s="48"/>
      <c r="S872" s="131"/>
    </row>
    <row r="873" spans="3:19" x14ac:dyDescent="0.2">
      <c r="C873" s="47"/>
      <c r="D873" s="27"/>
      <c r="E873" s="56"/>
      <c r="J873" s="48"/>
      <c r="S873" s="131"/>
    </row>
    <row r="874" spans="3:19" x14ac:dyDescent="0.2">
      <c r="C874" s="47"/>
      <c r="D874" s="27"/>
      <c r="E874" s="56"/>
      <c r="J874" s="48"/>
      <c r="S874" s="131"/>
    </row>
    <row r="875" spans="3:19" x14ac:dyDescent="0.2">
      <c r="C875" s="47"/>
      <c r="D875" s="27"/>
      <c r="E875" s="56"/>
      <c r="J875" s="48"/>
      <c r="S875" s="131"/>
    </row>
    <row r="876" spans="3:19" x14ac:dyDescent="0.2">
      <c r="C876" s="47"/>
      <c r="D876" s="27"/>
      <c r="E876" s="56"/>
      <c r="J876" s="48"/>
      <c r="S876" s="131"/>
    </row>
    <row r="877" spans="3:19" x14ac:dyDescent="0.2">
      <c r="C877" s="47"/>
      <c r="D877" s="27"/>
      <c r="E877" s="56"/>
      <c r="J877" s="48"/>
      <c r="S877" s="131"/>
    </row>
    <row r="878" spans="3:19" x14ac:dyDescent="0.2">
      <c r="C878" s="47"/>
      <c r="D878" s="27"/>
      <c r="E878" s="56"/>
      <c r="J878" s="48"/>
      <c r="S878" s="131"/>
    </row>
    <row r="879" spans="3:19" x14ac:dyDescent="0.2">
      <c r="C879" s="47"/>
      <c r="D879" s="27"/>
      <c r="E879" s="56"/>
      <c r="J879" s="48"/>
      <c r="S879" s="131"/>
    </row>
    <row r="880" spans="3:19" x14ac:dyDescent="0.2">
      <c r="C880" s="47"/>
      <c r="D880" s="27"/>
      <c r="E880" s="56"/>
      <c r="J880" s="48"/>
      <c r="S880" s="131"/>
    </row>
    <row r="881" spans="3:19" x14ac:dyDescent="0.2">
      <c r="C881" s="47"/>
      <c r="D881" s="27"/>
      <c r="E881" s="56"/>
      <c r="J881" s="48"/>
      <c r="S881" s="131"/>
    </row>
    <row r="882" spans="3:19" x14ac:dyDescent="0.2">
      <c r="C882" s="47"/>
      <c r="D882" s="27"/>
      <c r="E882" s="56"/>
      <c r="J882" s="48"/>
      <c r="S882" s="131"/>
    </row>
    <row r="883" spans="3:19" x14ac:dyDescent="0.2">
      <c r="C883" s="47"/>
      <c r="D883" s="27"/>
      <c r="E883" s="56"/>
      <c r="J883" s="48"/>
      <c r="S883" s="131"/>
    </row>
    <row r="884" spans="3:19" x14ac:dyDescent="0.2">
      <c r="C884" s="47"/>
      <c r="D884" s="27"/>
      <c r="E884" s="56"/>
      <c r="J884" s="48"/>
      <c r="S884" s="131"/>
    </row>
    <row r="885" spans="3:19" x14ac:dyDescent="0.2">
      <c r="C885" s="47"/>
      <c r="D885" s="27"/>
      <c r="E885" s="56"/>
      <c r="J885" s="48"/>
      <c r="S885" s="131"/>
    </row>
    <row r="886" spans="3:19" x14ac:dyDescent="0.2">
      <c r="C886" s="47"/>
      <c r="D886" s="27"/>
      <c r="E886" s="56"/>
      <c r="J886" s="48"/>
      <c r="S886" s="131"/>
    </row>
    <row r="887" spans="3:19" x14ac:dyDescent="0.2">
      <c r="C887" s="47"/>
      <c r="D887" s="27"/>
      <c r="E887" s="56"/>
      <c r="J887" s="48"/>
      <c r="S887" s="131"/>
    </row>
    <row r="888" spans="3:19" x14ac:dyDescent="0.2">
      <c r="C888" s="47"/>
      <c r="D888" s="27"/>
      <c r="E888" s="56"/>
      <c r="J888" s="48"/>
      <c r="S888" s="131"/>
    </row>
    <row r="889" spans="3:19" x14ac:dyDescent="0.2">
      <c r="C889" s="47"/>
      <c r="D889" s="27"/>
      <c r="E889" s="56"/>
      <c r="J889" s="48"/>
      <c r="S889" s="131"/>
    </row>
    <row r="890" spans="3:19" x14ac:dyDescent="0.2">
      <c r="C890" s="47"/>
      <c r="D890" s="27"/>
      <c r="E890" s="56"/>
      <c r="J890" s="48"/>
      <c r="S890" s="131"/>
    </row>
    <row r="891" spans="3:19" x14ac:dyDescent="0.2">
      <c r="C891" s="47"/>
      <c r="D891" s="27"/>
      <c r="E891" s="56"/>
      <c r="J891" s="48"/>
      <c r="S891" s="131"/>
    </row>
    <row r="892" spans="3:19" x14ac:dyDescent="0.2">
      <c r="C892" s="47"/>
      <c r="D892" s="27"/>
      <c r="E892" s="56"/>
      <c r="J892" s="48"/>
      <c r="S892" s="131"/>
    </row>
    <row r="893" spans="3:19" x14ac:dyDescent="0.2">
      <c r="C893" s="47"/>
      <c r="D893" s="27"/>
      <c r="E893" s="56"/>
      <c r="J893" s="48"/>
      <c r="S893" s="131"/>
    </row>
    <row r="894" spans="3:19" x14ac:dyDescent="0.2">
      <c r="C894" s="47"/>
      <c r="D894" s="27"/>
      <c r="E894" s="56"/>
      <c r="J894" s="48"/>
      <c r="S894" s="131"/>
    </row>
    <row r="895" spans="3:19" x14ac:dyDescent="0.2">
      <c r="C895" s="47"/>
      <c r="D895" s="27"/>
      <c r="E895" s="56"/>
      <c r="J895" s="48"/>
      <c r="S895" s="131"/>
    </row>
    <row r="896" spans="3:19" x14ac:dyDescent="0.2">
      <c r="C896" s="47"/>
      <c r="D896" s="27"/>
      <c r="E896" s="56"/>
      <c r="J896" s="48"/>
      <c r="S896" s="131"/>
    </row>
    <row r="897" spans="3:19" x14ac:dyDescent="0.2">
      <c r="C897" s="47"/>
      <c r="D897" s="27"/>
      <c r="E897" s="56"/>
      <c r="J897" s="48"/>
      <c r="S897" s="131"/>
    </row>
    <row r="898" spans="3:19" x14ac:dyDescent="0.2">
      <c r="C898" s="47"/>
      <c r="D898" s="27"/>
      <c r="E898" s="56"/>
      <c r="J898" s="48"/>
      <c r="S898" s="131"/>
    </row>
    <row r="899" spans="3:19" x14ac:dyDescent="0.2">
      <c r="C899" s="47"/>
      <c r="D899" s="27"/>
      <c r="E899" s="56"/>
      <c r="J899" s="48"/>
      <c r="S899" s="131"/>
    </row>
    <row r="900" spans="3:19" x14ac:dyDescent="0.2">
      <c r="C900" s="47"/>
      <c r="D900" s="27"/>
      <c r="E900" s="56"/>
      <c r="J900" s="48"/>
      <c r="S900" s="131"/>
    </row>
    <row r="901" spans="3:19" x14ac:dyDescent="0.2">
      <c r="C901" s="47"/>
      <c r="D901" s="27"/>
      <c r="E901" s="56"/>
      <c r="J901" s="48"/>
      <c r="S901" s="131"/>
    </row>
    <row r="902" spans="3:19" x14ac:dyDescent="0.2">
      <c r="C902" s="47"/>
      <c r="D902" s="27"/>
      <c r="E902" s="56"/>
      <c r="J902" s="48"/>
      <c r="S902" s="131"/>
    </row>
    <row r="903" spans="3:19" x14ac:dyDescent="0.2">
      <c r="C903" s="47"/>
      <c r="D903" s="27"/>
      <c r="E903" s="56"/>
      <c r="J903" s="48"/>
      <c r="S903" s="131"/>
    </row>
    <row r="904" spans="3:19" x14ac:dyDescent="0.2">
      <c r="C904" s="47"/>
      <c r="D904" s="27"/>
      <c r="E904" s="56"/>
      <c r="J904" s="48"/>
      <c r="S904" s="131"/>
    </row>
    <row r="905" spans="3:19" x14ac:dyDescent="0.2">
      <c r="C905" s="47"/>
      <c r="D905" s="27"/>
      <c r="E905" s="56"/>
      <c r="J905" s="48"/>
      <c r="S905" s="131"/>
    </row>
    <row r="906" spans="3:19" x14ac:dyDescent="0.2">
      <c r="C906" s="47"/>
      <c r="D906" s="27"/>
      <c r="E906" s="56"/>
      <c r="J906" s="48"/>
      <c r="S906" s="131"/>
    </row>
    <row r="907" spans="3:19" x14ac:dyDescent="0.2">
      <c r="C907" s="47"/>
      <c r="D907" s="27"/>
      <c r="E907" s="56"/>
      <c r="J907" s="48"/>
      <c r="S907" s="131"/>
    </row>
    <row r="908" spans="3:19" x14ac:dyDescent="0.2">
      <c r="C908" s="47"/>
      <c r="D908" s="27"/>
      <c r="E908" s="56"/>
      <c r="J908" s="48"/>
      <c r="S908" s="131"/>
    </row>
    <row r="909" spans="3:19" x14ac:dyDescent="0.2">
      <c r="C909" s="47"/>
      <c r="D909" s="27"/>
      <c r="E909" s="56"/>
      <c r="J909" s="48"/>
      <c r="S909" s="131"/>
    </row>
    <row r="910" spans="3:19" x14ac:dyDescent="0.2">
      <c r="C910" s="47"/>
      <c r="D910" s="27"/>
      <c r="E910" s="56"/>
      <c r="J910" s="48"/>
      <c r="S910" s="131"/>
    </row>
    <row r="911" spans="3:19" x14ac:dyDescent="0.2">
      <c r="C911" s="47"/>
      <c r="D911" s="27"/>
      <c r="E911" s="56"/>
      <c r="J911" s="48"/>
      <c r="S911" s="131"/>
    </row>
    <row r="912" spans="3:19" x14ac:dyDescent="0.2">
      <c r="C912" s="47"/>
      <c r="D912" s="27"/>
      <c r="E912" s="56"/>
      <c r="J912" s="48"/>
      <c r="S912" s="131"/>
    </row>
    <row r="913" spans="3:19" x14ac:dyDescent="0.2">
      <c r="C913" s="47"/>
      <c r="D913" s="27"/>
      <c r="E913" s="56"/>
      <c r="J913" s="48"/>
      <c r="S913" s="131"/>
    </row>
    <row r="914" spans="3:19" x14ac:dyDescent="0.2">
      <c r="C914" s="47"/>
      <c r="D914" s="27"/>
      <c r="E914" s="56"/>
      <c r="J914" s="48"/>
      <c r="S914" s="131"/>
    </row>
    <row r="915" spans="3:19" x14ac:dyDescent="0.2">
      <c r="C915" s="47"/>
      <c r="D915" s="27"/>
      <c r="E915" s="56"/>
      <c r="J915" s="48"/>
      <c r="S915" s="131"/>
    </row>
    <row r="916" spans="3:19" x14ac:dyDescent="0.2">
      <c r="C916" s="47"/>
      <c r="D916" s="27"/>
      <c r="E916" s="56"/>
      <c r="J916" s="48"/>
      <c r="S916" s="131"/>
    </row>
    <row r="917" spans="3:19" x14ac:dyDescent="0.2">
      <c r="C917" s="47"/>
      <c r="D917" s="27"/>
      <c r="E917" s="56"/>
      <c r="J917" s="48"/>
      <c r="S917" s="131"/>
    </row>
    <row r="918" spans="3:19" x14ac:dyDescent="0.2">
      <c r="C918" s="47"/>
      <c r="D918" s="27"/>
      <c r="E918" s="56"/>
      <c r="J918" s="48"/>
      <c r="S918" s="131"/>
    </row>
    <row r="919" spans="3:19" x14ac:dyDescent="0.2">
      <c r="C919" s="47"/>
      <c r="D919" s="27"/>
      <c r="E919" s="56"/>
      <c r="J919" s="48"/>
      <c r="S919" s="131"/>
    </row>
    <row r="920" spans="3:19" x14ac:dyDescent="0.2">
      <c r="C920" s="47"/>
      <c r="D920" s="27"/>
      <c r="E920" s="56"/>
      <c r="J920" s="48"/>
      <c r="S920" s="131"/>
    </row>
    <row r="921" spans="3:19" x14ac:dyDescent="0.2">
      <c r="C921" s="47"/>
      <c r="D921" s="27"/>
      <c r="E921" s="56"/>
      <c r="J921" s="48"/>
      <c r="S921" s="131"/>
    </row>
    <row r="922" spans="3:19" x14ac:dyDescent="0.2">
      <c r="C922" s="47"/>
      <c r="D922" s="27"/>
      <c r="E922" s="56"/>
      <c r="J922" s="48"/>
      <c r="S922" s="131"/>
    </row>
    <row r="923" spans="3:19" x14ac:dyDescent="0.2">
      <c r="C923" s="47"/>
      <c r="D923" s="27"/>
      <c r="E923" s="56"/>
      <c r="J923" s="48"/>
      <c r="S923" s="131"/>
    </row>
    <row r="924" spans="3:19" x14ac:dyDescent="0.2">
      <c r="C924" s="47"/>
      <c r="D924" s="27"/>
      <c r="E924" s="56"/>
      <c r="J924" s="48"/>
      <c r="S924" s="131"/>
    </row>
    <row r="925" spans="3:19" x14ac:dyDescent="0.2">
      <c r="C925" s="47"/>
      <c r="D925" s="27"/>
      <c r="E925" s="56"/>
      <c r="J925" s="48"/>
      <c r="S925" s="131"/>
    </row>
    <row r="926" spans="3:19" x14ac:dyDescent="0.2">
      <c r="C926" s="47"/>
      <c r="D926" s="27"/>
      <c r="E926" s="56"/>
      <c r="J926" s="48"/>
      <c r="S926" s="131"/>
    </row>
    <row r="927" spans="3:19" x14ac:dyDescent="0.2">
      <c r="C927" s="47"/>
      <c r="D927" s="27"/>
      <c r="E927" s="56"/>
      <c r="J927" s="48"/>
      <c r="S927" s="131"/>
    </row>
    <row r="928" spans="3:19" x14ac:dyDescent="0.2">
      <c r="C928" s="47"/>
      <c r="D928" s="27"/>
      <c r="E928" s="56"/>
      <c r="J928" s="48"/>
      <c r="S928" s="131"/>
    </row>
    <row r="929" spans="3:19" x14ac:dyDescent="0.2">
      <c r="C929" s="47"/>
      <c r="D929" s="27"/>
      <c r="E929" s="56"/>
      <c r="J929" s="48"/>
      <c r="S929" s="131"/>
    </row>
    <row r="930" spans="3:19" x14ac:dyDescent="0.2">
      <c r="C930" s="47"/>
      <c r="D930" s="27"/>
      <c r="E930" s="56"/>
      <c r="J930" s="48"/>
      <c r="S930" s="131"/>
    </row>
    <row r="931" spans="3:19" x14ac:dyDescent="0.2">
      <c r="C931" s="47"/>
      <c r="D931" s="27"/>
      <c r="E931" s="56"/>
      <c r="J931" s="48"/>
      <c r="S931" s="131"/>
    </row>
    <row r="932" spans="3:19" x14ac:dyDescent="0.2">
      <c r="C932" s="47"/>
      <c r="D932" s="27"/>
      <c r="E932" s="56"/>
      <c r="J932" s="48"/>
      <c r="S932" s="131"/>
    </row>
    <row r="933" spans="3:19" x14ac:dyDescent="0.2">
      <c r="C933" s="47"/>
      <c r="D933" s="27"/>
      <c r="E933" s="56"/>
      <c r="J933" s="48"/>
      <c r="S933" s="131"/>
    </row>
    <row r="934" spans="3:19" x14ac:dyDescent="0.2">
      <c r="C934" s="47"/>
      <c r="D934" s="27"/>
      <c r="E934" s="56"/>
      <c r="J934" s="48"/>
      <c r="S934" s="131"/>
    </row>
    <row r="935" spans="3:19" x14ac:dyDescent="0.2">
      <c r="C935" s="47"/>
      <c r="D935" s="27"/>
      <c r="E935" s="56"/>
      <c r="J935" s="48"/>
      <c r="S935" s="131"/>
    </row>
    <row r="936" spans="3:19" x14ac:dyDescent="0.2">
      <c r="C936" s="47"/>
      <c r="D936" s="27"/>
      <c r="E936" s="56"/>
      <c r="J936" s="48"/>
      <c r="S936" s="131"/>
    </row>
    <row r="937" spans="3:19" x14ac:dyDescent="0.2">
      <c r="C937" s="47"/>
      <c r="D937" s="27"/>
      <c r="E937" s="56"/>
      <c r="J937" s="48"/>
      <c r="S937" s="131"/>
    </row>
    <row r="938" spans="3:19" x14ac:dyDescent="0.2">
      <c r="C938" s="47"/>
      <c r="D938" s="27"/>
      <c r="E938" s="56"/>
      <c r="J938" s="48"/>
      <c r="S938" s="131"/>
    </row>
    <row r="939" spans="3:19" x14ac:dyDescent="0.2">
      <c r="C939" s="47"/>
      <c r="D939" s="27"/>
      <c r="E939" s="56"/>
      <c r="J939" s="48"/>
      <c r="S939" s="131"/>
    </row>
    <row r="940" spans="3:19" x14ac:dyDescent="0.2">
      <c r="C940" s="47"/>
      <c r="D940" s="27"/>
      <c r="E940" s="56"/>
      <c r="J940" s="48"/>
      <c r="S940" s="131"/>
    </row>
    <row r="941" spans="3:19" x14ac:dyDescent="0.2">
      <c r="C941" s="47"/>
      <c r="D941" s="27"/>
      <c r="E941" s="56"/>
      <c r="J941" s="48"/>
      <c r="S941" s="131"/>
    </row>
    <row r="942" spans="3:19" x14ac:dyDescent="0.2">
      <c r="C942" s="47"/>
      <c r="D942" s="27"/>
      <c r="E942" s="56"/>
      <c r="J942" s="48"/>
      <c r="S942" s="131"/>
    </row>
    <row r="943" spans="3:19" x14ac:dyDescent="0.2">
      <c r="C943" s="47"/>
      <c r="D943" s="27"/>
      <c r="E943" s="56"/>
      <c r="J943" s="48"/>
      <c r="S943" s="131"/>
    </row>
    <row r="944" spans="3:19" x14ac:dyDescent="0.2">
      <c r="C944" s="47"/>
      <c r="D944" s="27"/>
      <c r="E944" s="56"/>
      <c r="J944" s="48"/>
      <c r="S944" s="131"/>
    </row>
    <row r="945" spans="3:19" x14ac:dyDescent="0.2">
      <c r="C945" s="47"/>
      <c r="D945" s="27"/>
      <c r="E945" s="56"/>
      <c r="J945" s="48"/>
      <c r="S945" s="131"/>
    </row>
    <row r="946" spans="3:19" x14ac:dyDescent="0.2">
      <c r="C946" s="47"/>
      <c r="D946" s="27"/>
      <c r="E946" s="56"/>
      <c r="J946" s="48"/>
      <c r="S946" s="131"/>
    </row>
    <row r="947" spans="3:19" x14ac:dyDescent="0.2">
      <c r="C947" s="47"/>
      <c r="D947" s="27"/>
      <c r="E947" s="56"/>
      <c r="J947" s="48"/>
      <c r="S947" s="131"/>
    </row>
    <row r="948" spans="3:19" x14ac:dyDescent="0.2">
      <c r="C948" s="47"/>
      <c r="D948" s="27"/>
      <c r="E948" s="56"/>
      <c r="J948" s="48"/>
      <c r="S948" s="131"/>
    </row>
    <row r="949" spans="3:19" x14ac:dyDescent="0.2">
      <c r="C949" s="47"/>
      <c r="D949" s="27"/>
      <c r="E949" s="56"/>
      <c r="J949" s="48"/>
      <c r="S949" s="131"/>
    </row>
    <row r="950" spans="3:19" x14ac:dyDescent="0.2">
      <c r="C950" s="47"/>
      <c r="D950" s="27"/>
      <c r="E950" s="56"/>
      <c r="J950" s="48"/>
      <c r="S950" s="131"/>
    </row>
    <row r="951" spans="3:19" x14ac:dyDescent="0.2">
      <c r="C951" s="47"/>
      <c r="D951" s="27"/>
      <c r="E951" s="56"/>
      <c r="J951" s="48"/>
      <c r="S951" s="131"/>
    </row>
    <row r="952" spans="3:19" x14ac:dyDescent="0.2">
      <c r="C952" s="47"/>
      <c r="D952" s="27"/>
      <c r="E952" s="56"/>
      <c r="J952" s="48"/>
      <c r="S952" s="131"/>
    </row>
    <row r="953" spans="3:19" x14ac:dyDescent="0.2">
      <c r="C953" s="47"/>
      <c r="D953" s="27"/>
      <c r="E953" s="56"/>
      <c r="J953" s="48"/>
      <c r="S953" s="131"/>
    </row>
    <row r="954" spans="3:19" x14ac:dyDescent="0.2">
      <c r="C954" s="47"/>
      <c r="D954" s="27"/>
      <c r="E954" s="56"/>
      <c r="J954" s="48"/>
      <c r="S954" s="131"/>
    </row>
    <row r="955" spans="3:19" x14ac:dyDescent="0.2">
      <c r="C955" s="47"/>
      <c r="D955" s="27"/>
      <c r="E955" s="56"/>
      <c r="J955" s="48"/>
      <c r="S955" s="131"/>
    </row>
    <row r="956" spans="3:19" x14ac:dyDescent="0.2">
      <c r="C956" s="47"/>
      <c r="D956" s="27"/>
      <c r="E956" s="56"/>
      <c r="J956" s="48"/>
      <c r="S956" s="131"/>
    </row>
    <row r="957" spans="3:19" x14ac:dyDescent="0.2">
      <c r="C957" s="47"/>
      <c r="D957" s="27"/>
      <c r="E957" s="56"/>
      <c r="J957" s="48"/>
      <c r="S957" s="131"/>
    </row>
    <row r="958" spans="3:19" x14ac:dyDescent="0.2">
      <c r="C958" s="47"/>
      <c r="D958" s="27"/>
      <c r="E958" s="56"/>
      <c r="J958" s="48"/>
      <c r="S958" s="131"/>
    </row>
    <row r="959" spans="3:19" x14ac:dyDescent="0.2">
      <c r="C959" s="47"/>
      <c r="D959" s="27"/>
      <c r="E959" s="56"/>
      <c r="J959" s="48"/>
      <c r="S959" s="131"/>
    </row>
    <row r="960" spans="3:19" x14ac:dyDescent="0.2">
      <c r="C960" s="47"/>
      <c r="D960" s="27"/>
      <c r="E960" s="56"/>
      <c r="J960" s="48"/>
      <c r="S960" s="131"/>
    </row>
    <row r="961" spans="3:19" x14ac:dyDescent="0.2">
      <c r="C961" s="47"/>
      <c r="D961" s="27"/>
      <c r="E961" s="56"/>
      <c r="J961" s="48"/>
      <c r="S961" s="131"/>
    </row>
    <row r="962" spans="3:19" x14ac:dyDescent="0.2">
      <c r="C962" s="47"/>
      <c r="D962" s="27"/>
      <c r="E962" s="56"/>
      <c r="J962" s="48"/>
      <c r="S962" s="131"/>
    </row>
    <row r="963" spans="3:19" x14ac:dyDescent="0.2">
      <c r="C963" s="47"/>
      <c r="D963" s="27"/>
      <c r="E963" s="56"/>
      <c r="J963" s="48"/>
      <c r="S963" s="131"/>
    </row>
    <row r="964" spans="3:19" x14ac:dyDescent="0.2">
      <c r="C964" s="47"/>
      <c r="D964" s="27"/>
      <c r="E964" s="56"/>
      <c r="J964" s="48"/>
      <c r="S964" s="131"/>
    </row>
    <row r="965" spans="3:19" x14ac:dyDescent="0.2">
      <c r="C965" s="47"/>
      <c r="D965" s="27"/>
      <c r="E965" s="56"/>
      <c r="J965" s="48"/>
      <c r="S965" s="131"/>
    </row>
    <row r="966" spans="3:19" x14ac:dyDescent="0.2">
      <c r="C966" s="47"/>
      <c r="D966" s="27"/>
      <c r="E966" s="56"/>
      <c r="J966" s="48"/>
      <c r="S966" s="131"/>
    </row>
    <row r="967" spans="3:19" x14ac:dyDescent="0.2">
      <c r="C967" s="47"/>
      <c r="D967" s="27"/>
      <c r="E967" s="56"/>
      <c r="J967" s="48"/>
      <c r="S967" s="131"/>
    </row>
    <row r="968" spans="3:19" x14ac:dyDescent="0.2">
      <c r="C968" s="47"/>
      <c r="D968" s="27"/>
      <c r="E968" s="56"/>
      <c r="J968" s="48"/>
      <c r="S968" s="131"/>
    </row>
    <row r="969" spans="3:19" x14ac:dyDescent="0.2">
      <c r="C969" s="47"/>
      <c r="D969" s="27"/>
      <c r="E969" s="56"/>
      <c r="J969" s="48"/>
      <c r="S969" s="131"/>
    </row>
    <row r="970" spans="3:19" x14ac:dyDescent="0.2">
      <c r="C970" s="47"/>
      <c r="D970" s="27"/>
      <c r="E970" s="56"/>
      <c r="J970" s="48"/>
      <c r="S970" s="131"/>
    </row>
    <row r="971" spans="3:19" x14ac:dyDescent="0.2">
      <c r="C971" s="47"/>
      <c r="D971" s="27"/>
      <c r="E971" s="56"/>
      <c r="J971" s="48"/>
      <c r="S971" s="131"/>
    </row>
    <row r="972" spans="3:19" x14ac:dyDescent="0.2">
      <c r="C972" s="47"/>
      <c r="D972" s="27"/>
      <c r="E972" s="56"/>
      <c r="J972" s="48"/>
      <c r="S972" s="131"/>
    </row>
    <row r="973" spans="3:19" x14ac:dyDescent="0.2">
      <c r="C973" s="47"/>
      <c r="D973" s="27"/>
      <c r="E973" s="56"/>
      <c r="J973" s="48"/>
      <c r="S973" s="131"/>
    </row>
    <row r="974" spans="3:19" x14ac:dyDescent="0.2">
      <c r="C974" s="47"/>
      <c r="D974" s="27"/>
      <c r="E974" s="56"/>
      <c r="J974" s="48"/>
      <c r="S974" s="131"/>
    </row>
    <row r="975" spans="3:19" x14ac:dyDescent="0.2">
      <c r="C975" s="47"/>
      <c r="D975" s="27"/>
      <c r="E975" s="56"/>
      <c r="J975" s="48"/>
      <c r="S975" s="131"/>
    </row>
    <row r="976" spans="3:19" x14ac:dyDescent="0.2">
      <c r="C976" s="47"/>
      <c r="D976" s="27"/>
      <c r="E976" s="56"/>
      <c r="J976" s="48"/>
      <c r="S976" s="131"/>
    </row>
    <row r="977" spans="3:19" x14ac:dyDescent="0.2">
      <c r="C977" s="47"/>
      <c r="D977" s="27"/>
      <c r="E977" s="56"/>
      <c r="J977" s="48"/>
      <c r="S977" s="131"/>
    </row>
    <row r="978" spans="3:19" x14ac:dyDescent="0.2">
      <c r="C978" s="47"/>
      <c r="D978" s="27"/>
      <c r="E978" s="56"/>
      <c r="J978" s="48"/>
      <c r="S978" s="131"/>
    </row>
    <row r="979" spans="3:19" x14ac:dyDescent="0.2">
      <c r="C979" s="47"/>
      <c r="D979" s="27"/>
      <c r="E979" s="56"/>
      <c r="J979" s="48"/>
      <c r="S979" s="131"/>
    </row>
    <row r="980" spans="3:19" x14ac:dyDescent="0.2">
      <c r="C980" s="47"/>
      <c r="D980" s="27"/>
      <c r="E980" s="56"/>
      <c r="J980" s="48"/>
      <c r="S980" s="131"/>
    </row>
    <row r="981" spans="3:19" x14ac:dyDescent="0.2">
      <c r="C981" s="47"/>
      <c r="D981" s="27"/>
      <c r="E981" s="56"/>
      <c r="J981" s="48"/>
      <c r="S981" s="131"/>
    </row>
    <row r="982" spans="3:19" x14ac:dyDescent="0.2">
      <c r="C982" s="47"/>
      <c r="D982" s="27"/>
      <c r="E982" s="56"/>
      <c r="J982" s="48"/>
      <c r="S982" s="131"/>
    </row>
    <row r="983" spans="3:19" x14ac:dyDescent="0.2">
      <c r="C983" s="47"/>
      <c r="D983" s="27"/>
      <c r="E983" s="56"/>
      <c r="J983" s="48"/>
      <c r="S983" s="131"/>
    </row>
    <row r="984" spans="3:19" x14ac:dyDescent="0.2">
      <c r="C984" s="47"/>
      <c r="D984" s="27"/>
      <c r="E984" s="56"/>
      <c r="J984" s="48"/>
      <c r="S984" s="131"/>
    </row>
    <row r="985" spans="3:19" x14ac:dyDescent="0.2">
      <c r="C985" s="47"/>
      <c r="D985" s="27"/>
      <c r="E985" s="56"/>
      <c r="J985" s="48"/>
      <c r="S985" s="131"/>
    </row>
    <row r="986" spans="3:19" x14ac:dyDescent="0.2">
      <c r="C986" s="47"/>
      <c r="D986" s="27"/>
      <c r="E986" s="56"/>
      <c r="J986" s="48"/>
      <c r="S986" s="131"/>
    </row>
    <row r="987" spans="3:19" x14ac:dyDescent="0.2">
      <c r="C987" s="47"/>
      <c r="D987" s="27"/>
      <c r="E987" s="56"/>
      <c r="J987" s="48"/>
      <c r="S987" s="131"/>
    </row>
    <row r="988" spans="3:19" x14ac:dyDescent="0.2">
      <c r="C988" s="47"/>
      <c r="D988" s="27"/>
      <c r="E988" s="56"/>
      <c r="J988" s="48"/>
      <c r="S988" s="131"/>
    </row>
    <row r="989" spans="3:19" x14ac:dyDescent="0.2">
      <c r="C989" s="47"/>
      <c r="D989" s="27"/>
      <c r="E989" s="56"/>
      <c r="J989" s="48"/>
      <c r="S989" s="131"/>
    </row>
    <row r="990" spans="3:19" x14ac:dyDescent="0.2">
      <c r="C990" s="47"/>
      <c r="D990" s="27"/>
      <c r="E990" s="56"/>
      <c r="J990" s="48"/>
      <c r="S990" s="131"/>
    </row>
    <row r="991" spans="3:19" x14ac:dyDescent="0.2">
      <c r="C991" s="47"/>
      <c r="D991" s="27"/>
      <c r="E991" s="56"/>
      <c r="J991" s="48"/>
      <c r="S991" s="131"/>
    </row>
    <row r="992" spans="3:19" x14ac:dyDescent="0.2">
      <c r="C992" s="47"/>
      <c r="D992" s="27"/>
      <c r="E992" s="56"/>
      <c r="J992" s="48"/>
      <c r="S992" s="131"/>
    </row>
    <row r="993" spans="3:19" x14ac:dyDescent="0.2">
      <c r="C993" s="47"/>
      <c r="D993" s="27"/>
      <c r="E993" s="56"/>
      <c r="J993" s="48"/>
      <c r="S993" s="131"/>
    </row>
    <row r="994" spans="3:19" x14ac:dyDescent="0.2">
      <c r="C994" s="47"/>
      <c r="D994" s="27"/>
      <c r="E994" s="56"/>
      <c r="J994" s="48"/>
      <c r="S994" s="131"/>
    </row>
    <row r="995" spans="3:19" x14ac:dyDescent="0.2">
      <c r="C995" s="47"/>
      <c r="D995" s="27"/>
      <c r="E995" s="56"/>
      <c r="J995" s="48"/>
      <c r="S995" s="131"/>
    </row>
    <row r="996" spans="3:19" x14ac:dyDescent="0.2">
      <c r="C996" s="47"/>
      <c r="D996" s="27"/>
      <c r="E996" s="56"/>
      <c r="J996" s="48"/>
      <c r="S996" s="131"/>
    </row>
    <row r="997" spans="3:19" x14ac:dyDescent="0.2">
      <c r="C997" s="47"/>
      <c r="D997" s="27"/>
      <c r="E997" s="56"/>
      <c r="J997" s="48"/>
      <c r="S997" s="131"/>
    </row>
    <row r="998" spans="3:19" x14ac:dyDescent="0.2">
      <c r="C998" s="47"/>
      <c r="D998" s="27"/>
      <c r="E998" s="56"/>
      <c r="J998" s="48"/>
      <c r="S998" s="131"/>
    </row>
    <row r="999" spans="3:19" x14ac:dyDescent="0.2">
      <c r="C999" s="47"/>
      <c r="D999" s="27"/>
      <c r="E999" s="56"/>
      <c r="J999" s="48"/>
      <c r="S999" s="131"/>
    </row>
    <row r="1000" spans="3:19" x14ac:dyDescent="0.2">
      <c r="C1000" s="47"/>
      <c r="D1000" s="27"/>
      <c r="E1000" s="56"/>
      <c r="J1000" s="48"/>
      <c r="S1000" s="131"/>
    </row>
    <row r="1001" spans="3:19" x14ac:dyDescent="0.2">
      <c r="C1001" s="47"/>
      <c r="D1001" s="27"/>
      <c r="E1001" s="56"/>
      <c r="J1001" s="48"/>
      <c r="S1001" s="131"/>
    </row>
    <row r="1002" spans="3:19" x14ac:dyDescent="0.2">
      <c r="C1002" s="47"/>
      <c r="D1002" s="27"/>
      <c r="E1002" s="56"/>
      <c r="J1002" s="48"/>
      <c r="S1002" s="131"/>
    </row>
    <row r="1003" spans="3:19" x14ac:dyDescent="0.2">
      <c r="C1003" s="47"/>
      <c r="D1003" s="27"/>
      <c r="E1003" s="56"/>
      <c r="J1003" s="48"/>
      <c r="S1003" s="131"/>
    </row>
    <row r="1004" spans="3:19" x14ac:dyDescent="0.2">
      <c r="C1004" s="47"/>
      <c r="D1004" s="27"/>
      <c r="E1004" s="56"/>
      <c r="J1004" s="48"/>
      <c r="S1004" s="131"/>
    </row>
    <row r="1005" spans="3:19" x14ac:dyDescent="0.2">
      <c r="C1005" s="47"/>
      <c r="D1005" s="27"/>
      <c r="E1005" s="56"/>
      <c r="J1005" s="48"/>
      <c r="S1005" s="131"/>
    </row>
    <row r="1006" spans="3:19" x14ac:dyDescent="0.2">
      <c r="C1006" s="47"/>
      <c r="D1006" s="27"/>
      <c r="E1006" s="56"/>
      <c r="J1006" s="48"/>
      <c r="S1006" s="131"/>
    </row>
    <row r="1007" spans="3:19" x14ac:dyDescent="0.2">
      <c r="C1007" s="47"/>
      <c r="D1007" s="27"/>
      <c r="E1007" s="56"/>
      <c r="J1007" s="48"/>
      <c r="S1007" s="131"/>
    </row>
    <row r="1008" spans="3:19" x14ac:dyDescent="0.2">
      <c r="C1008" s="47"/>
      <c r="D1008" s="27"/>
      <c r="E1008" s="56"/>
      <c r="J1008" s="48"/>
      <c r="S1008" s="131"/>
    </row>
    <row r="1009" spans="3:19" x14ac:dyDescent="0.2">
      <c r="C1009" s="47"/>
      <c r="D1009" s="27"/>
      <c r="E1009" s="56"/>
      <c r="J1009" s="48"/>
      <c r="S1009" s="131"/>
    </row>
    <row r="1010" spans="3:19" x14ac:dyDescent="0.2">
      <c r="C1010" s="47"/>
      <c r="D1010" s="27"/>
      <c r="E1010" s="56"/>
      <c r="J1010" s="48"/>
      <c r="S1010" s="131"/>
    </row>
    <row r="1011" spans="3:19" x14ac:dyDescent="0.2">
      <c r="C1011" s="47"/>
      <c r="D1011" s="27"/>
      <c r="E1011" s="56"/>
      <c r="J1011" s="48"/>
      <c r="S1011" s="131"/>
    </row>
    <row r="1012" spans="3:19" x14ac:dyDescent="0.2">
      <c r="C1012" s="47"/>
      <c r="D1012" s="27"/>
      <c r="E1012" s="56"/>
      <c r="J1012" s="48"/>
      <c r="S1012" s="131"/>
    </row>
    <row r="1013" spans="3:19" x14ac:dyDescent="0.2">
      <c r="C1013" s="47"/>
      <c r="D1013" s="27"/>
      <c r="E1013" s="56"/>
      <c r="J1013" s="48"/>
      <c r="S1013" s="131"/>
    </row>
    <row r="1014" spans="3:19" x14ac:dyDescent="0.2">
      <c r="C1014" s="47"/>
      <c r="D1014" s="27"/>
      <c r="E1014" s="56"/>
      <c r="J1014" s="48"/>
      <c r="S1014" s="131"/>
    </row>
    <row r="1015" spans="3:19" x14ac:dyDescent="0.2">
      <c r="C1015" s="47"/>
      <c r="D1015" s="27"/>
      <c r="E1015" s="56"/>
      <c r="J1015" s="48"/>
      <c r="S1015" s="131"/>
    </row>
    <row r="1016" spans="3:19" x14ac:dyDescent="0.2">
      <c r="C1016" s="47"/>
      <c r="D1016" s="27"/>
      <c r="E1016" s="56"/>
      <c r="J1016" s="48"/>
      <c r="S1016" s="131"/>
    </row>
    <row r="1017" spans="3:19" x14ac:dyDescent="0.2">
      <c r="C1017" s="47"/>
      <c r="D1017" s="27"/>
      <c r="E1017" s="56"/>
      <c r="J1017" s="48"/>
      <c r="S1017" s="131"/>
    </row>
    <row r="1018" spans="3:19" x14ac:dyDescent="0.2">
      <c r="C1018" s="47"/>
      <c r="D1018" s="27"/>
      <c r="E1018" s="56"/>
      <c r="J1018" s="48"/>
      <c r="S1018" s="131"/>
    </row>
    <row r="1019" spans="3:19" x14ac:dyDescent="0.2">
      <c r="C1019" s="47"/>
      <c r="D1019" s="27"/>
      <c r="E1019" s="56"/>
      <c r="J1019" s="48"/>
      <c r="S1019" s="131"/>
    </row>
    <row r="1020" spans="3:19" x14ac:dyDescent="0.2">
      <c r="C1020" s="47"/>
      <c r="D1020" s="27"/>
      <c r="E1020" s="56"/>
      <c r="J1020" s="48"/>
      <c r="S1020" s="131"/>
    </row>
    <row r="1021" spans="3:19" x14ac:dyDescent="0.2">
      <c r="C1021" s="47"/>
      <c r="D1021" s="27"/>
      <c r="E1021" s="56"/>
      <c r="J1021" s="48"/>
      <c r="S1021" s="131"/>
    </row>
    <row r="1022" spans="3:19" x14ac:dyDescent="0.2">
      <c r="C1022" s="47"/>
      <c r="D1022" s="27"/>
      <c r="E1022" s="56"/>
      <c r="J1022" s="48"/>
      <c r="S1022" s="131"/>
    </row>
    <row r="1023" spans="3:19" x14ac:dyDescent="0.2">
      <c r="C1023" s="47"/>
      <c r="D1023" s="27"/>
      <c r="E1023" s="56"/>
      <c r="J1023" s="48"/>
      <c r="S1023" s="131"/>
    </row>
    <row r="1024" spans="3:19" x14ac:dyDescent="0.2">
      <c r="C1024" s="47"/>
      <c r="D1024" s="27"/>
      <c r="E1024" s="56"/>
      <c r="J1024" s="48"/>
      <c r="S1024" s="131"/>
    </row>
    <row r="1025" spans="3:19" x14ac:dyDescent="0.2">
      <c r="C1025" s="47"/>
      <c r="D1025" s="27"/>
      <c r="E1025" s="56"/>
      <c r="J1025" s="48"/>
      <c r="S1025" s="131"/>
    </row>
    <row r="1026" spans="3:19" x14ac:dyDescent="0.2">
      <c r="C1026" s="47"/>
      <c r="D1026" s="27"/>
      <c r="E1026" s="56"/>
      <c r="J1026" s="48"/>
      <c r="S1026" s="131"/>
    </row>
    <row r="1027" spans="3:19" x14ac:dyDescent="0.2">
      <c r="C1027" s="47"/>
      <c r="D1027" s="27"/>
      <c r="E1027" s="56"/>
      <c r="J1027" s="48"/>
      <c r="S1027" s="131"/>
    </row>
    <row r="1028" spans="3:19" x14ac:dyDescent="0.2">
      <c r="C1028" s="47"/>
      <c r="D1028" s="27"/>
      <c r="E1028" s="56"/>
      <c r="J1028" s="48"/>
      <c r="S1028" s="131"/>
    </row>
    <row r="1029" spans="3:19" x14ac:dyDescent="0.2">
      <c r="C1029" s="47"/>
      <c r="D1029" s="27"/>
      <c r="E1029" s="56"/>
      <c r="J1029" s="48"/>
      <c r="S1029" s="131"/>
    </row>
    <row r="1030" spans="3:19" x14ac:dyDescent="0.2">
      <c r="C1030" s="47"/>
      <c r="D1030" s="27"/>
      <c r="E1030" s="56"/>
      <c r="J1030" s="48"/>
      <c r="S1030" s="131"/>
    </row>
    <row r="1031" spans="3:19" x14ac:dyDescent="0.2">
      <c r="C1031" s="47"/>
      <c r="D1031" s="27"/>
      <c r="E1031" s="56"/>
      <c r="J1031" s="48"/>
      <c r="S1031" s="131"/>
    </row>
    <row r="1032" spans="3:19" x14ac:dyDescent="0.2">
      <c r="C1032" s="47"/>
      <c r="D1032" s="27"/>
      <c r="E1032" s="56"/>
      <c r="J1032" s="48"/>
      <c r="S1032" s="131"/>
    </row>
    <row r="1033" spans="3:19" x14ac:dyDescent="0.2">
      <c r="C1033" s="47"/>
      <c r="D1033" s="27"/>
      <c r="E1033" s="56"/>
      <c r="J1033" s="48"/>
      <c r="S1033" s="131"/>
    </row>
    <row r="1034" spans="3:19" x14ac:dyDescent="0.2">
      <c r="C1034" s="47"/>
      <c r="D1034" s="27"/>
      <c r="E1034" s="56"/>
      <c r="J1034" s="48"/>
      <c r="S1034" s="131"/>
    </row>
    <row r="1035" spans="3:19" x14ac:dyDescent="0.2">
      <c r="C1035" s="47"/>
      <c r="D1035" s="27"/>
      <c r="E1035" s="56"/>
      <c r="J1035" s="48"/>
      <c r="S1035" s="131"/>
    </row>
    <row r="1036" spans="3:19" x14ac:dyDescent="0.2">
      <c r="C1036" s="47"/>
      <c r="D1036" s="27"/>
      <c r="E1036" s="56"/>
      <c r="J1036" s="48"/>
      <c r="S1036" s="131"/>
    </row>
    <row r="1037" spans="3:19" x14ac:dyDescent="0.2">
      <c r="C1037" s="47"/>
      <c r="D1037" s="27"/>
      <c r="E1037" s="56"/>
      <c r="J1037" s="48"/>
      <c r="S1037" s="131"/>
    </row>
    <row r="1038" spans="3:19" x14ac:dyDescent="0.2">
      <c r="C1038" s="47"/>
      <c r="D1038" s="27"/>
      <c r="E1038" s="56"/>
      <c r="J1038" s="48"/>
      <c r="S1038" s="131"/>
    </row>
    <row r="1039" spans="3:19" x14ac:dyDescent="0.2">
      <c r="C1039" s="47"/>
      <c r="D1039" s="27"/>
      <c r="E1039" s="56"/>
      <c r="J1039" s="48"/>
      <c r="S1039" s="131"/>
    </row>
    <row r="1040" spans="3:19" x14ac:dyDescent="0.2">
      <c r="C1040" s="47"/>
      <c r="D1040" s="27"/>
      <c r="E1040" s="56"/>
      <c r="J1040" s="48"/>
      <c r="S1040" s="131"/>
    </row>
    <row r="1041" spans="3:19" x14ac:dyDescent="0.2">
      <c r="C1041" s="47"/>
      <c r="D1041" s="27"/>
      <c r="E1041" s="56"/>
      <c r="J1041" s="48"/>
      <c r="S1041" s="131"/>
    </row>
    <row r="1042" spans="3:19" x14ac:dyDescent="0.2">
      <c r="C1042" s="47"/>
      <c r="D1042" s="27"/>
      <c r="E1042" s="56"/>
      <c r="J1042" s="48"/>
      <c r="S1042" s="131"/>
    </row>
    <row r="1043" spans="3:19" x14ac:dyDescent="0.2">
      <c r="C1043" s="47"/>
      <c r="D1043" s="27"/>
      <c r="E1043" s="56"/>
      <c r="J1043" s="48"/>
      <c r="S1043" s="131"/>
    </row>
    <row r="1044" spans="3:19" x14ac:dyDescent="0.2">
      <c r="C1044" s="47"/>
      <c r="D1044" s="27"/>
      <c r="E1044" s="56"/>
      <c r="J1044" s="48"/>
      <c r="S1044" s="131"/>
    </row>
    <row r="1045" spans="3:19" x14ac:dyDescent="0.2">
      <c r="C1045" s="47"/>
      <c r="D1045" s="27"/>
      <c r="E1045" s="56"/>
      <c r="J1045" s="48"/>
      <c r="S1045" s="131"/>
    </row>
    <row r="1046" spans="3:19" x14ac:dyDescent="0.2">
      <c r="C1046" s="47"/>
      <c r="D1046" s="27"/>
      <c r="E1046" s="56"/>
      <c r="J1046" s="48"/>
      <c r="S1046" s="131"/>
    </row>
    <row r="1047" spans="3:19" x14ac:dyDescent="0.2">
      <c r="C1047" s="47"/>
      <c r="D1047" s="27"/>
      <c r="E1047" s="56"/>
      <c r="J1047" s="48"/>
      <c r="S1047" s="131"/>
    </row>
    <row r="1048" spans="3:19" x14ac:dyDescent="0.2">
      <c r="C1048" s="47"/>
      <c r="D1048" s="27"/>
      <c r="E1048" s="56"/>
      <c r="J1048" s="48"/>
      <c r="S1048" s="131"/>
    </row>
    <row r="1049" spans="3:19" x14ac:dyDescent="0.2">
      <c r="C1049" s="47"/>
      <c r="D1049" s="27"/>
      <c r="E1049" s="56"/>
      <c r="J1049" s="48"/>
      <c r="S1049" s="131"/>
    </row>
    <row r="1050" spans="3:19" x14ac:dyDescent="0.2">
      <c r="C1050" s="47"/>
      <c r="D1050" s="27"/>
      <c r="E1050" s="56"/>
      <c r="J1050" s="48"/>
      <c r="S1050" s="131"/>
    </row>
    <row r="1051" spans="3:19" x14ac:dyDescent="0.2">
      <c r="C1051" s="47"/>
      <c r="D1051" s="27"/>
      <c r="E1051" s="56"/>
      <c r="J1051" s="48"/>
      <c r="S1051" s="131"/>
    </row>
    <row r="1052" spans="3:19" x14ac:dyDescent="0.2">
      <c r="C1052" s="47"/>
      <c r="D1052" s="27"/>
      <c r="E1052" s="56"/>
      <c r="J1052" s="48"/>
      <c r="S1052" s="131"/>
    </row>
    <row r="1053" spans="3:19" x14ac:dyDescent="0.2">
      <c r="C1053" s="47"/>
      <c r="D1053" s="27"/>
      <c r="E1053" s="56"/>
      <c r="J1053" s="48"/>
      <c r="S1053" s="131"/>
    </row>
    <row r="1054" spans="3:19" x14ac:dyDescent="0.2">
      <c r="C1054" s="47"/>
      <c r="D1054" s="27"/>
      <c r="E1054" s="56"/>
      <c r="J1054" s="48"/>
      <c r="S1054" s="131"/>
    </row>
    <row r="1055" spans="3:19" x14ac:dyDescent="0.2">
      <c r="C1055" s="47"/>
      <c r="D1055" s="27"/>
      <c r="E1055" s="56"/>
      <c r="J1055" s="48"/>
      <c r="S1055" s="131"/>
    </row>
    <row r="1056" spans="3:19" x14ac:dyDescent="0.2">
      <c r="C1056" s="47"/>
      <c r="D1056" s="27"/>
      <c r="E1056" s="56"/>
      <c r="J1056" s="48"/>
      <c r="S1056" s="131"/>
    </row>
    <row r="1057" spans="3:19" x14ac:dyDescent="0.2">
      <c r="C1057" s="47"/>
      <c r="D1057" s="27"/>
      <c r="E1057" s="56"/>
      <c r="J1057" s="48"/>
      <c r="S1057" s="131"/>
    </row>
    <row r="1058" spans="3:19" x14ac:dyDescent="0.2">
      <c r="C1058" s="47"/>
      <c r="D1058" s="27"/>
      <c r="E1058" s="56"/>
      <c r="J1058" s="48"/>
      <c r="S1058" s="131"/>
    </row>
    <row r="1059" spans="3:19" x14ac:dyDescent="0.2">
      <c r="C1059" s="47"/>
      <c r="D1059" s="27"/>
      <c r="E1059" s="56"/>
      <c r="J1059" s="48"/>
      <c r="S1059" s="131"/>
    </row>
    <row r="1060" spans="3:19" x14ac:dyDescent="0.2">
      <c r="C1060" s="47"/>
      <c r="D1060" s="27"/>
      <c r="E1060" s="56"/>
      <c r="J1060" s="48"/>
      <c r="S1060" s="131"/>
    </row>
    <row r="1061" spans="3:19" x14ac:dyDescent="0.2">
      <c r="C1061" s="47"/>
      <c r="D1061" s="27"/>
      <c r="E1061" s="56"/>
      <c r="J1061" s="48"/>
      <c r="S1061" s="131"/>
    </row>
    <row r="1062" spans="3:19" x14ac:dyDescent="0.2">
      <c r="C1062" s="47"/>
      <c r="D1062" s="27"/>
      <c r="E1062" s="56"/>
      <c r="J1062" s="48"/>
      <c r="S1062" s="131"/>
    </row>
    <row r="1063" spans="3:19" x14ac:dyDescent="0.2">
      <c r="C1063" s="47"/>
      <c r="D1063" s="27"/>
      <c r="E1063" s="56"/>
      <c r="J1063" s="48"/>
      <c r="S1063" s="131"/>
    </row>
    <row r="1064" spans="3:19" x14ac:dyDescent="0.2">
      <c r="C1064" s="47"/>
      <c r="D1064" s="27"/>
      <c r="E1064" s="56"/>
      <c r="J1064" s="48"/>
      <c r="S1064" s="131"/>
    </row>
    <row r="1065" spans="3:19" x14ac:dyDescent="0.2">
      <c r="C1065" s="47"/>
      <c r="D1065" s="27"/>
      <c r="E1065" s="56"/>
      <c r="J1065" s="48"/>
      <c r="S1065" s="131"/>
    </row>
    <row r="1066" spans="3:19" x14ac:dyDescent="0.2">
      <c r="C1066" s="47"/>
      <c r="D1066" s="27"/>
      <c r="E1066" s="56"/>
      <c r="J1066" s="48"/>
      <c r="S1066" s="131"/>
    </row>
    <row r="1067" spans="3:19" x14ac:dyDescent="0.2">
      <c r="C1067" s="47"/>
      <c r="D1067" s="27"/>
      <c r="E1067" s="56"/>
      <c r="J1067" s="48"/>
      <c r="S1067" s="131"/>
    </row>
    <row r="1068" spans="3:19" x14ac:dyDescent="0.2">
      <c r="C1068" s="47"/>
      <c r="D1068" s="27"/>
      <c r="E1068" s="56"/>
      <c r="J1068" s="48"/>
      <c r="S1068" s="131"/>
    </row>
    <row r="1069" spans="3:19" x14ac:dyDescent="0.2">
      <c r="C1069" s="47"/>
      <c r="D1069" s="27"/>
      <c r="E1069" s="56"/>
      <c r="J1069" s="48"/>
      <c r="S1069" s="131"/>
    </row>
    <row r="1070" spans="3:19" x14ac:dyDescent="0.2">
      <c r="C1070" s="47"/>
      <c r="D1070" s="27"/>
      <c r="E1070" s="56"/>
      <c r="J1070" s="48"/>
      <c r="S1070" s="131"/>
    </row>
    <row r="1071" spans="3:19" x14ac:dyDescent="0.2">
      <c r="C1071" s="47"/>
      <c r="D1071" s="27"/>
      <c r="E1071" s="56"/>
      <c r="J1071" s="48"/>
      <c r="S1071" s="131"/>
    </row>
    <row r="1072" spans="3:19" x14ac:dyDescent="0.2">
      <c r="C1072" s="47"/>
      <c r="D1072" s="27"/>
      <c r="E1072" s="56"/>
      <c r="J1072" s="48"/>
      <c r="S1072" s="131"/>
    </row>
    <row r="1073" spans="3:19" x14ac:dyDescent="0.2">
      <c r="C1073" s="47"/>
      <c r="D1073" s="27"/>
      <c r="E1073" s="56"/>
      <c r="J1073" s="48"/>
      <c r="S1073" s="131"/>
    </row>
    <row r="1074" spans="3:19" x14ac:dyDescent="0.2">
      <c r="C1074" s="47"/>
      <c r="D1074" s="27"/>
      <c r="E1074" s="56"/>
      <c r="J1074" s="48"/>
      <c r="S1074" s="131"/>
    </row>
    <row r="1075" spans="3:19" x14ac:dyDescent="0.2">
      <c r="C1075" s="47"/>
      <c r="D1075" s="27"/>
      <c r="E1075" s="56"/>
      <c r="J1075" s="48"/>
      <c r="S1075" s="131"/>
    </row>
    <row r="1076" spans="3:19" x14ac:dyDescent="0.2">
      <c r="C1076" s="47"/>
      <c r="D1076" s="27"/>
      <c r="E1076" s="56"/>
      <c r="J1076" s="48"/>
      <c r="S1076" s="131"/>
    </row>
    <row r="1077" spans="3:19" x14ac:dyDescent="0.2">
      <c r="C1077" s="47"/>
      <c r="D1077" s="27"/>
      <c r="E1077" s="56"/>
      <c r="J1077" s="48"/>
      <c r="S1077" s="131"/>
    </row>
    <row r="1078" spans="3:19" x14ac:dyDescent="0.2">
      <c r="C1078" s="47"/>
      <c r="D1078" s="27"/>
      <c r="E1078" s="56"/>
      <c r="J1078" s="48"/>
      <c r="S1078" s="131"/>
    </row>
    <row r="1079" spans="3:19" x14ac:dyDescent="0.2">
      <c r="C1079" s="47"/>
      <c r="D1079" s="27"/>
      <c r="E1079" s="56"/>
      <c r="J1079" s="48"/>
      <c r="S1079" s="131"/>
    </row>
    <row r="1080" spans="3:19" x14ac:dyDescent="0.2">
      <c r="C1080" s="47"/>
      <c r="D1080" s="27"/>
      <c r="E1080" s="56"/>
      <c r="J1080" s="48"/>
      <c r="S1080" s="131"/>
    </row>
    <row r="1081" spans="3:19" x14ac:dyDescent="0.2">
      <c r="C1081" s="47"/>
      <c r="D1081" s="27"/>
      <c r="E1081" s="56"/>
      <c r="J1081" s="48"/>
      <c r="S1081" s="131"/>
    </row>
    <row r="1082" spans="3:19" x14ac:dyDescent="0.2">
      <c r="C1082" s="47"/>
      <c r="D1082" s="27"/>
      <c r="E1082" s="56"/>
      <c r="J1082" s="48"/>
      <c r="S1082" s="131"/>
    </row>
    <row r="1083" spans="3:19" x14ac:dyDescent="0.2">
      <c r="C1083" s="47"/>
      <c r="D1083" s="27"/>
      <c r="E1083" s="56"/>
      <c r="J1083" s="48"/>
      <c r="S1083" s="131"/>
    </row>
    <row r="1084" spans="3:19" x14ac:dyDescent="0.2">
      <c r="C1084" s="47"/>
      <c r="D1084" s="27"/>
      <c r="E1084" s="56"/>
      <c r="J1084" s="48"/>
      <c r="S1084" s="131"/>
    </row>
    <row r="1085" spans="3:19" x14ac:dyDescent="0.2">
      <c r="C1085" s="47"/>
      <c r="D1085" s="27"/>
      <c r="E1085" s="56"/>
      <c r="J1085" s="48"/>
      <c r="S1085" s="131"/>
    </row>
    <row r="1086" spans="3:19" x14ac:dyDescent="0.2">
      <c r="C1086" s="47"/>
      <c r="D1086" s="27"/>
      <c r="E1086" s="56"/>
      <c r="J1086" s="48"/>
      <c r="S1086" s="131"/>
    </row>
    <row r="1087" spans="3:19" x14ac:dyDescent="0.2">
      <c r="C1087" s="47"/>
      <c r="D1087" s="27"/>
      <c r="E1087" s="56"/>
      <c r="J1087" s="48"/>
      <c r="S1087" s="131"/>
    </row>
    <row r="1088" spans="3:19" x14ac:dyDescent="0.2">
      <c r="C1088" s="47"/>
      <c r="D1088" s="27"/>
      <c r="E1088" s="56"/>
      <c r="J1088" s="48"/>
      <c r="S1088" s="131"/>
    </row>
    <row r="1089" spans="3:19" x14ac:dyDescent="0.2">
      <c r="C1089" s="47"/>
      <c r="D1089" s="27"/>
      <c r="E1089" s="56"/>
      <c r="J1089" s="48"/>
      <c r="S1089" s="131"/>
    </row>
    <row r="1090" spans="3:19" x14ac:dyDescent="0.2">
      <c r="C1090" s="47"/>
      <c r="D1090" s="27"/>
      <c r="E1090" s="56"/>
      <c r="J1090" s="48"/>
      <c r="S1090" s="131"/>
    </row>
    <row r="1091" spans="3:19" x14ac:dyDescent="0.2">
      <c r="C1091" s="47"/>
      <c r="D1091" s="27"/>
      <c r="E1091" s="56"/>
      <c r="J1091" s="48"/>
      <c r="S1091" s="131"/>
    </row>
    <row r="1092" spans="3:19" x14ac:dyDescent="0.2">
      <c r="C1092" s="47"/>
      <c r="D1092" s="27"/>
      <c r="E1092" s="56"/>
      <c r="J1092" s="48"/>
      <c r="S1092" s="131"/>
    </row>
    <row r="1093" spans="3:19" x14ac:dyDescent="0.2">
      <c r="C1093" s="47"/>
      <c r="D1093" s="27"/>
      <c r="E1093" s="56"/>
      <c r="J1093" s="48"/>
      <c r="S1093" s="131"/>
    </row>
    <row r="1094" spans="3:19" x14ac:dyDescent="0.2">
      <c r="C1094" s="47"/>
      <c r="D1094" s="27"/>
      <c r="E1094" s="56"/>
      <c r="J1094" s="48"/>
      <c r="S1094" s="131"/>
    </row>
    <row r="1095" spans="3:19" x14ac:dyDescent="0.2">
      <c r="C1095" s="47"/>
      <c r="D1095" s="27"/>
      <c r="E1095" s="56"/>
      <c r="J1095" s="48"/>
      <c r="S1095" s="131"/>
    </row>
    <row r="1096" spans="3:19" x14ac:dyDescent="0.2">
      <c r="C1096" s="47"/>
      <c r="D1096" s="27"/>
      <c r="E1096" s="56"/>
      <c r="J1096" s="48"/>
      <c r="S1096" s="131"/>
    </row>
    <row r="1097" spans="3:19" x14ac:dyDescent="0.2">
      <c r="C1097" s="47"/>
      <c r="D1097" s="27"/>
      <c r="E1097" s="56"/>
      <c r="J1097" s="48"/>
      <c r="S1097" s="131"/>
    </row>
    <row r="1098" spans="3:19" x14ac:dyDescent="0.2">
      <c r="C1098" s="47"/>
      <c r="D1098" s="27"/>
      <c r="E1098" s="56"/>
      <c r="J1098" s="48"/>
      <c r="S1098" s="131"/>
    </row>
    <row r="1099" spans="3:19" x14ac:dyDescent="0.2">
      <c r="C1099" s="47"/>
      <c r="D1099" s="27"/>
      <c r="E1099" s="56"/>
      <c r="J1099" s="48"/>
      <c r="S1099" s="131"/>
    </row>
    <row r="1100" spans="3:19" x14ac:dyDescent="0.2">
      <c r="C1100" s="47"/>
      <c r="D1100" s="27"/>
      <c r="E1100" s="56"/>
      <c r="J1100" s="48"/>
      <c r="S1100" s="131"/>
    </row>
    <row r="1101" spans="3:19" x14ac:dyDescent="0.2">
      <c r="C1101" s="47"/>
      <c r="D1101" s="27"/>
      <c r="E1101" s="56"/>
      <c r="J1101" s="48"/>
      <c r="S1101" s="131"/>
    </row>
    <row r="1102" spans="3:19" x14ac:dyDescent="0.2">
      <c r="C1102" s="47"/>
      <c r="D1102" s="27"/>
      <c r="E1102" s="56"/>
      <c r="J1102" s="48"/>
      <c r="S1102" s="131"/>
    </row>
    <row r="1103" spans="3:19" x14ac:dyDescent="0.2">
      <c r="C1103" s="47"/>
      <c r="D1103" s="27"/>
      <c r="E1103" s="56"/>
      <c r="J1103" s="48"/>
      <c r="S1103" s="131"/>
    </row>
    <row r="1104" spans="3:19" x14ac:dyDescent="0.2">
      <c r="C1104" s="47"/>
      <c r="D1104" s="27"/>
      <c r="E1104" s="56"/>
      <c r="J1104" s="48"/>
      <c r="S1104" s="131"/>
    </row>
    <row r="1105" spans="3:19" x14ac:dyDescent="0.2">
      <c r="C1105" s="47"/>
      <c r="D1105" s="27"/>
      <c r="E1105" s="56"/>
      <c r="J1105" s="48"/>
      <c r="S1105" s="131"/>
    </row>
    <row r="1106" spans="3:19" x14ac:dyDescent="0.2">
      <c r="C1106" s="47"/>
      <c r="D1106" s="27"/>
      <c r="E1106" s="56"/>
      <c r="J1106" s="48"/>
      <c r="S1106" s="131"/>
    </row>
    <row r="1107" spans="3:19" x14ac:dyDescent="0.2">
      <c r="C1107" s="47"/>
      <c r="D1107" s="27"/>
      <c r="E1107" s="56"/>
      <c r="J1107" s="48"/>
      <c r="S1107" s="131"/>
    </row>
    <row r="1108" spans="3:19" x14ac:dyDescent="0.2">
      <c r="C1108" s="47"/>
      <c r="D1108" s="27"/>
      <c r="E1108" s="56"/>
      <c r="J1108" s="48"/>
      <c r="S1108" s="131"/>
    </row>
    <row r="1109" spans="3:19" x14ac:dyDescent="0.2">
      <c r="C1109" s="47"/>
      <c r="D1109" s="27"/>
      <c r="E1109" s="56"/>
      <c r="J1109" s="48"/>
      <c r="S1109" s="131"/>
    </row>
    <row r="1110" spans="3:19" x14ac:dyDescent="0.2">
      <c r="C1110" s="47"/>
      <c r="D1110" s="27"/>
      <c r="E1110" s="56"/>
      <c r="J1110" s="48"/>
      <c r="S1110" s="131"/>
    </row>
    <row r="1111" spans="3:19" x14ac:dyDescent="0.2">
      <c r="C1111" s="47"/>
      <c r="D1111" s="27"/>
      <c r="E1111" s="56"/>
      <c r="J1111" s="48"/>
      <c r="S1111" s="131"/>
    </row>
    <row r="1112" spans="3:19" x14ac:dyDescent="0.2">
      <c r="C1112" s="47"/>
      <c r="D1112" s="27"/>
      <c r="E1112" s="56"/>
      <c r="J1112" s="48"/>
      <c r="S1112" s="131"/>
    </row>
    <row r="1113" spans="3:19" x14ac:dyDescent="0.2">
      <c r="C1113" s="47"/>
      <c r="D1113" s="27"/>
      <c r="E1113" s="56"/>
      <c r="J1113" s="48"/>
      <c r="S1113" s="131"/>
    </row>
    <row r="1114" spans="3:19" x14ac:dyDescent="0.2">
      <c r="C1114" s="47"/>
      <c r="D1114" s="27"/>
      <c r="E1114" s="56"/>
      <c r="J1114" s="48"/>
      <c r="S1114" s="131"/>
    </row>
    <row r="1115" spans="3:19" x14ac:dyDescent="0.2">
      <c r="C1115" s="47"/>
      <c r="D1115" s="27"/>
      <c r="E1115" s="56"/>
      <c r="J1115" s="48"/>
      <c r="S1115" s="131"/>
    </row>
    <row r="1116" spans="3:19" x14ac:dyDescent="0.2">
      <c r="C1116" s="47"/>
      <c r="D1116" s="27"/>
      <c r="E1116" s="56"/>
      <c r="J1116" s="48"/>
      <c r="S1116" s="131"/>
    </row>
    <row r="1117" spans="3:19" x14ac:dyDescent="0.2">
      <c r="C1117" s="47"/>
      <c r="D1117" s="27"/>
      <c r="E1117" s="56"/>
      <c r="J1117" s="48"/>
      <c r="S1117" s="131"/>
    </row>
    <row r="1118" spans="3:19" x14ac:dyDescent="0.2">
      <c r="C1118" s="47"/>
      <c r="D1118" s="27"/>
      <c r="E1118" s="56"/>
      <c r="J1118" s="48"/>
      <c r="S1118" s="131"/>
    </row>
    <row r="1119" spans="3:19" x14ac:dyDescent="0.2">
      <c r="C1119" s="47"/>
      <c r="D1119" s="27"/>
      <c r="E1119" s="56"/>
      <c r="J1119" s="48"/>
      <c r="S1119" s="131"/>
    </row>
    <row r="1120" spans="3:19" x14ac:dyDescent="0.2">
      <c r="C1120" s="47"/>
      <c r="D1120" s="27"/>
      <c r="E1120" s="56"/>
      <c r="J1120" s="48"/>
      <c r="S1120" s="131"/>
    </row>
    <row r="1121" spans="3:19" x14ac:dyDescent="0.2">
      <c r="C1121" s="47"/>
      <c r="D1121" s="27"/>
      <c r="E1121" s="56"/>
      <c r="J1121" s="48"/>
      <c r="S1121" s="131"/>
    </row>
    <row r="1122" spans="3:19" x14ac:dyDescent="0.2">
      <c r="C1122" s="47"/>
      <c r="D1122" s="27"/>
      <c r="E1122" s="56"/>
      <c r="J1122" s="48"/>
      <c r="S1122" s="131"/>
    </row>
    <row r="1123" spans="3:19" x14ac:dyDescent="0.2">
      <c r="C1123" s="47"/>
      <c r="D1123" s="27"/>
      <c r="E1123" s="56"/>
      <c r="J1123" s="48"/>
      <c r="S1123" s="131"/>
    </row>
    <row r="1124" spans="3:19" x14ac:dyDescent="0.2">
      <c r="C1124" s="47"/>
      <c r="D1124" s="27"/>
      <c r="E1124" s="56"/>
      <c r="J1124" s="48"/>
      <c r="S1124" s="131"/>
    </row>
    <row r="1125" spans="3:19" x14ac:dyDescent="0.2">
      <c r="C1125" s="47"/>
      <c r="D1125" s="27"/>
      <c r="E1125" s="56"/>
      <c r="J1125" s="48"/>
      <c r="S1125" s="131"/>
    </row>
    <row r="1126" spans="3:19" x14ac:dyDescent="0.2">
      <c r="C1126" s="47"/>
      <c r="D1126" s="27"/>
      <c r="E1126" s="56"/>
      <c r="J1126" s="48"/>
      <c r="S1126" s="131"/>
    </row>
    <row r="1127" spans="3:19" x14ac:dyDescent="0.2">
      <c r="C1127" s="47"/>
      <c r="D1127" s="27"/>
      <c r="E1127" s="56"/>
      <c r="J1127" s="48"/>
      <c r="S1127" s="131"/>
    </row>
    <row r="1128" spans="3:19" x14ac:dyDescent="0.2">
      <c r="C1128" s="47"/>
      <c r="D1128" s="27"/>
      <c r="E1128" s="56"/>
      <c r="J1128" s="48"/>
      <c r="S1128" s="131"/>
    </row>
    <row r="1129" spans="3:19" x14ac:dyDescent="0.2">
      <c r="C1129" s="47"/>
      <c r="D1129" s="27"/>
      <c r="E1129" s="56"/>
      <c r="J1129" s="48"/>
      <c r="S1129" s="131"/>
    </row>
    <row r="1130" spans="3:19" x14ac:dyDescent="0.2">
      <c r="C1130" s="47"/>
      <c r="D1130" s="27"/>
      <c r="E1130" s="56"/>
      <c r="J1130" s="48"/>
      <c r="S1130" s="131"/>
    </row>
    <row r="1131" spans="3:19" x14ac:dyDescent="0.2">
      <c r="C1131" s="47"/>
      <c r="D1131" s="27"/>
      <c r="E1131" s="56"/>
      <c r="J1131" s="48"/>
      <c r="S1131" s="131"/>
    </row>
    <row r="1132" spans="3:19" x14ac:dyDescent="0.2">
      <c r="C1132" s="47"/>
      <c r="D1132" s="27"/>
      <c r="E1132" s="56"/>
      <c r="J1132" s="48"/>
      <c r="S1132" s="131"/>
    </row>
    <row r="1133" spans="3:19" x14ac:dyDescent="0.2">
      <c r="C1133" s="47"/>
      <c r="D1133" s="27"/>
      <c r="E1133" s="56"/>
      <c r="J1133" s="48"/>
      <c r="S1133" s="131"/>
    </row>
    <row r="1134" spans="3:19" x14ac:dyDescent="0.2">
      <c r="C1134" s="47"/>
      <c r="D1134" s="27"/>
      <c r="E1134" s="56"/>
      <c r="J1134" s="48"/>
      <c r="S1134" s="131"/>
    </row>
    <row r="1135" spans="3:19" x14ac:dyDescent="0.2">
      <c r="C1135" s="47"/>
      <c r="D1135" s="27"/>
      <c r="E1135" s="56"/>
      <c r="J1135" s="48"/>
      <c r="S1135" s="131"/>
    </row>
    <row r="1136" spans="3:19" x14ac:dyDescent="0.2">
      <c r="C1136" s="47"/>
      <c r="D1136" s="27"/>
      <c r="E1136" s="56"/>
      <c r="J1136" s="48"/>
      <c r="S1136" s="131"/>
    </row>
    <row r="1137" spans="3:19" x14ac:dyDescent="0.2">
      <c r="C1137" s="47"/>
      <c r="D1137" s="27"/>
      <c r="E1137" s="56"/>
      <c r="J1137" s="48"/>
      <c r="S1137" s="131"/>
    </row>
    <row r="1138" spans="3:19" x14ac:dyDescent="0.2">
      <c r="C1138" s="47"/>
      <c r="D1138" s="27"/>
      <c r="E1138" s="56"/>
      <c r="J1138" s="48"/>
      <c r="S1138" s="131"/>
    </row>
    <row r="1139" spans="3:19" x14ac:dyDescent="0.2">
      <c r="C1139" s="47"/>
      <c r="D1139" s="27"/>
      <c r="E1139" s="56"/>
      <c r="J1139" s="48"/>
      <c r="S1139" s="131"/>
    </row>
    <row r="1140" spans="3:19" x14ac:dyDescent="0.2">
      <c r="C1140" s="47"/>
      <c r="D1140" s="27"/>
      <c r="E1140" s="56"/>
      <c r="J1140" s="48"/>
      <c r="S1140" s="131"/>
    </row>
    <row r="1141" spans="3:19" x14ac:dyDescent="0.2">
      <c r="C1141" s="47"/>
      <c r="D1141" s="27"/>
      <c r="E1141" s="56"/>
      <c r="J1141" s="48"/>
      <c r="S1141" s="131"/>
    </row>
    <row r="1142" spans="3:19" x14ac:dyDescent="0.2">
      <c r="C1142" s="47"/>
      <c r="D1142" s="27"/>
      <c r="E1142" s="56"/>
      <c r="J1142" s="48"/>
      <c r="S1142" s="131"/>
    </row>
    <row r="1143" spans="3:19" x14ac:dyDescent="0.2">
      <c r="C1143" s="47"/>
      <c r="D1143" s="27"/>
      <c r="E1143" s="56"/>
      <c r="J1143" s="48"/>
      <c r="S1143" s="131"/>
    </row>
    <row r="1144" spans="3:19" x14ac:dyDescent="0.2">
      <c r="C1144" s="47"/>
      <c r="D1144" s="27"/>
      <c r="E1144" s="56"/>
      <c r="J1144" s="48"/>
      <c r="S1144" s="131"/>
    </row>
    <row r="1145" spans="3:19" x14ac:dyDescent="0.2">
      <c r="C1145" s="47"/>
      <c r="D1145" s="27"/>
      <c r="E1145" s="56"/>
      <c r="J1145" s="48"/>
      <c r="S1145" s="131"/>
    </row>
    <row r="1146" spans="3:19" x14ac:dyDescent="0.2">
      <c r="C1146" s="47"/>
      <c r="D1146" s="27"/>
      <c r="E1146" s="56"/>
      <c r="J1146" s="48"/>
      <c r="S1146" s="131"/>
    </row>
    <row r="1147" spans="3:19" x14ac:dyDescent="0.2">
      <c r="C1147" s="47"/>
      <c r="D1147" s="27"/>
      <c r="E1147" s="56"/>
      <c r="J1147" s="48"/>
      <c r="S1147" s="131"/>
    </row>
    <row r="1148" spans="3:19" x14ac:dyDescent="0.2">
      <c r="C1148" s="47"/>
      <c r="D1148" s="27"/>
      <c r="E1148" s="56"/>
      <c r="J1148" s="48"/>
      <c r="S1148" s="131"/>
    </row>
    <row r="1149" spans="3:19" x14ac:dyDescent="0.2">
      <c r="C1149" s="47"/>
      <c r="D1149" s="27"/>
      <c r="E1149" s="56"/>
      <c r="J1149" s="48"/>
      <c r="S1149" s="131"/>
    </row>
    <row r="1150" spans="3:19" x14ac:dyDescent="0.2">
      <c r="C1150" s="47"/>
      <c r="D1150" s="27"/>
      <c r="E1150" s="56"/>
      <c r="J1150" s="48"/>
      <c r="S1150" s="131"/>
    </row>
    <row r="1151" spans="3:19" x14ac:dyDescent="0.2">
      <c r="C1151" s="47"/>
      <c r="D1151" s="27"/>
      <c r="E1151" s="56"/>
      <c r="J1151" s="48"/>
      <c r="S1151" s="131"/>
    </row>
    <row r="1152" spans="3:19" x14ac:dyDescent="0.2">
      <c r="C1152" s="47"/>
      <c r="D1152" s="27"/>
      <c r="E1152" s="56"/>
      <c r="J1152" s="48"/>
      <c r="S1152" s="131"/>
    </row>
    <row r="1153" spans="3:19" x14ac:dyDescent="0.2">
      <c r="C1153" s="47"/>
      <c r="D1153" s="27"/>
      <c r="E1153" s="56"/>
      <c r="J1153" s="48"/>
      <c r="S1153" s="131"/>
    </row>
    <row r="1154" spans="3:19" x14ac:dyDescent="0.2">
      <c r="C1154" s="47"/>
      <c r="D1154" s="27"/>
      <c r="E1154" s="56"/>
      <c r="J1154" s="48"/>
      <c r="S1154" s="131"/>
    </row>
    <row r="1155" spans="3:19" x14ac:dyDescent="0.2">
      <c r="C1155" s="47"/>
      <c r="D1155" s="27"/>
      <c r="E1155" s="56"/>
      <c r="J1155" s="48"/>
      <c r="S1155" s="131"/>
    </row>
    <row r="1156" spans="3:19" x14ac:dyDescent="0.2">
      <c r="C1156" s="47"/>
      <c r="D1156" s="27"/>
      <c r="E1156" s="56"/>
      <c r="J1156" s="48"/>
      <c r="S1156" s="131"/>
    </row>
    <row r="1157" spans="3:19" x14ac:dyDescent="0.2">
      <c r="C1157" s="47"/>
      <c r="D1157" s="27"/>
      <c r="E1157" s="56"/>
      <c r="J1157" s="48"/>
      <c r="S1157" s="131"/>
    </row>
    <row r="1158" spans="3:19" x14ac:dyDescent="0.2">
      <c r="C1158" s="47"/>
      <c r="D1158" s="27"/>
      <c r="E1158" s="56"/>
      <c r="J1158" s="48"/>
      <c r="S1158" s="131"/>
    </row>
    <row r="1159" spans="3:19" x14ac:dyDescent="0.2">
      <c r="C1159" s="47"/>
      <c r="D1159" s="27"/>
      <c r="E1159" s="56"/>
      <c r="J1159" s="48"/>
      <c r="S1159" s="131"/>
    </row>
    <row r="1160" spans="3:19" x14ac:dyDescent="0.2">
      <c r="C1160" s="47"/>
      <c r="D1160" s="27"/>
      <c r="E1160" s="56"/>
      <c r="J1160" s="48"/>
      <c r="S1160" s="131"/>
    </row>
    <row r="1161" spans="3:19" x14ac:dyDescent="0.2">
      <c r="C1161" s="47"/>
      <c r="D1161" s="27"/>
      <c r="E1161" s="56"/>
      <c r="J1161" s="48"/>
      <c r="S1161" s="131"/>
    </row>
    <row r="1162" spans="3:19" x14ac:dyDescent="0.2">
      <c r="C1162" s="47"/>
      <c r="D1162" s="27"/>
      <c r="E1162" s="56"/>
      <c r="J1162" s="48"/>
      <c r="S1162" s="131"/>
    </row>
    <row r="1163" spans="3:19" x14ac:dyDescent="0.2">
      <c r="C1163" s="47"/>
      <c r="D1163" s="27"/>
      <c r="E1163" s="56"/>
      <c r="J1163" s="48"/>
      <c r="S1163" s="131"/>
    </row>
    <row r="1164" spans="3:19" x14ac:dyDescent="0.2">
      <c r="C1164" s="47"/>
      <c r="D1164" s="27"/>
      <c r="E1164" s="56"/>
      <c r="J1164" s="48"/>
      <c r="S1164" s="131"/>
    </row>
    <row r="1165" spans="3:19" x14ac:dyDescent="0.2">
      <c r="C1165" s="47"/>
      <c r="D1165" s="27"/>
      <c r="E1165" s="56"/>
      <c r="J1165" s="48"/>
      <c r="S1165" s="131"/>
    </row>
    <row r="1166" spans="3:19" x14ac:dyDescent="0.2">
      <c r="C1166" s="47"/>
      <c r="D1166" s="27"/>
      <c r="E1166" s="56"/>
      <c r="J1166" s="48"/>
      <c r="S1166" s="131"/>
    </row>
    <row r="1167" spans="3:19" x14ac:dyDescent="0.2">
      <c r="C1167" s="47"/>
      <c r="D1167" s="27"/>
      <c r="E1167" s="56"/>
      <c r="J1167" s="48"/>
      <c r="S1167" s="131"/>
    </row>
    <row r="1168" spans="3:19" x14ac:dyDescent="0.2">
      <c r="C1168" s="47"/>
      <c r="D1168" s="27"/>
      <c r="E1168" s="56"/>
      <c r="J1168" s="48"/>
      <c r="S1168" s="131"/>
    </row>
    <row r="1169" spans="3:19" x14ac:dyDescent="0.2">
      <c r="C1169" s="47"/>
      <c r="D1169" s="27"/>
      <c r="E1169" s="56"/>
      <c r="J1169" s="48"/>
      <c r="S1169" s="131"/>
    </row>
    <row r="1170" spans="3:19" x14ac:dyDescent="0.2">
      <c r="C1170" s="47"/>
      <c r="D1170" s="27"/>
      <c r="E1170" s="56"/>
      <c r="J1170" s="48"/>
      <c r="S1170" s="131"/>
    </row>
    <row r="1171" spans="3:19" x14ac:dyDescent="0.2">
      <c r="C1171" s="47"/>
      <c r="D1171" s="27"/>
      <c r="E1171" s="56"/>
      <c r="J1171" s="48"/>
      <c r="S1171" s="131"/>
    </row>
    <row r="1172" spans="3:19" x14ac:dyDescent="0.2">
      <c r="C1172" s="47"/>
      <c r="D1172" s="27"/>
      <c r="E1172" s="56"/>
      <c r="J1172" s="48"/>
      <c r="S1172" s="131"/>
    </row>
    <row r="1173" spans="3:19" x14ac:dyDescent="0.2">
      <c r="C1173" s="47"/>
      <c r="D1173" s="27"/>
      <c r="E1173" s="56"/>
      <c r="J1173" s="48"/>
      <c r="S1173" s="131"/>
    </row>
    <row r="1174" spans="3:19" x14ac:dyDescent="0.2">
      <c r="C1174" s="47"/>
      <c r="D1174" s="27"/>
      <c r="E1174" s="56"/>
      <c r="J1174" s="48"/>
      <c r="S1174" s="131"/>
    </row>
    <row r="1175" spans="3:19" x14ac:dyDescent="0.2">
      <c r="C1175" s="47"/>
      <c r="D1175" s="27"/>
      <c r="E1175" s="56"/>
      <c r="J1175" s="48"/>
      <c r="S1175" s="131"/>
    </row>
    <row r="1176" spans="3:19" x14ac:dyDescent="0.2">
      <c r="C1176" s="47"/>
      <c r="D1176" s="27"/>
      <c r="E1176" s="56"/>
      <c r="J1176" s="48"/>
      <c r="S1176" s="131"/>
    </row>
    <row r="1177" spans="3:19" x14ac:dyDescent="0.2">
      <c r="C1177" s="47"/>
      <c r="D1177" s="27"/>
      <c r="E1177" s="56"/>
      <c r="J1177" s="48"/>
      <c r="S1177" s="131"/>
    </row>
    <row r="1178" spans="3:19" x14ac:dyDescent="0.2">
      <c r="C1178" s="47"/>
      <c r="D1178" s="27"/>
      <c r="E1178" s="56"/>
      <c r="J1178" s="48"/>
      <c r="S1178" s="131"/>
    </row>
    <row r="1179" spans="3:19" x14ac:dyDescent="0.2">
      <c r="C1179" s="47"/>
      <c r="D1179" s="27"/>
      <c r="E1179" s="56"/>
      <c r="J1179" s="48"/>
      <c r="S1179" s="131"/>
    </row>
    <row r="1180" spans="3:19" x14ac:dyDescent="0.2">
      <c r="C1180" s="47"/>
      <c r="D1180" s="27"/>
      <c r="E1180" s="56"/>
      <c r="J1180" s="48"/>
      <c r="S1180" s="131"/>
    </row>
    <row r="1181" spans="3:19" x14ac:dyDescent="0.2">
      <c r="C1181" s="47"/>
      <c r="D1181" s="27"/>
      <c r="E1181" s="56"/>
      <c r="J1181" s="48"/>
      <c r="S1181" s="131"/>
    </row>
    <row r="1182" spans="3:19" x14ac:dyDescent="0.2">
      <c r="C1182" s="47"/>
      <c r="D1182" s="27"/>
      <c r="E1182" s="56"/>
      <c r="J1182" s="48"/>
      <c r="S1182" s="131"/>
    </row>
    <row r="1183" spans="3:19" x14ac:dyDescent="0.2">
      <c r="C1183" s="47"/>
      <c r="D1183" s="27"/>
      <c r="E1183" s="56"/>
      <c r="J1183" s="48"/>
      <c r="S1183" s="131"/>
    </row>
    <row r="1184" spans="3:19" x14ac:dyDescent="0.2">
      <c r="C1184" s="47"/>
      <c r="D1184" s="27"/>
      <c r="E1184" s="56"/>
      <c r="J1184" s="48"/>
      <c r="S1184" s="131"/>
    </row>
    <row r="1185" spans="3:19" x14ac:dyDescent="0.2">
      <c r="C1185" s="47"/>
      <c r="D1185" s="27"/>
      <c r="E1185" s="56"/>
      <c r="J1185" s="48"/>
      <c r="S1185" s="131"/>
    </row>
    <row r="1186" spans="3:19" x14ac:dyDescent="0.2">
      <c r="C1186" s="47"/>
      <c r="D1186" s="27"/>
      <c r="E1186" s="56"/>
      <c r="J1186" s="48"/>
      <c r="S1186" s="131"/>
    </row>
    <row r="1187" spans="3:19" x14ac:dyDescent="0.2">
      <c r="C1187" s="47"/>
      <c r="D1187" s="27"/>
      <c r="E1187" s="56"/>
      <c r="J1187" s="48"/>
      <c r="S1187" s="131"/>
    </row>
    <row r="1188" spans="3:19" x14ac:dyDescent="0.2">
      <c r="C1188" s="47"/>
      <c r="D1188" s="27"/>
      <c r="E1188" s="56"/>
      <c r="J1188" s="48"/>
      <c r="S1188" s="131"/>
    </row>
    <row r="1189" spans="3:19" x14ac:dyDescent="0.2">
      <c r="C1189" s="47"/>
      <c r="D1189" s="27"/>
      <c r="E1189" s="56"/>
      <c r="J1189" s="48"/>
      <c r="S1189" s="131"/>
    </row>
    <row r="1190" spans="3:19" x14ac:dyDescent="0.2">
      <c r="C1190" s="47"/>
      <c r="D1190" s="27"/>
      <c r="E1190" s="56"/>
      <c r="J1190" s="48"/>
      <c r="S1190" s="131"/>
    </row>
    <row r="1191" spans="3:19" x14ac:dyDescent="0.2">
      <c r="C1191" s="47"/>
      <c r="D1191" s="27"/>
      <c r="E1191" s="56"/>
      <c r="J1191" s="48"/>
      <c r="S1191" s="131"/>
    </row>
    <row r="1192" spans="3:19" x14ac:dyDescent="0.2">
      <c r="C1192" s="47"/>
      <c r="D1192" s="27"/>
      <c r="E1192" s="56"/>
      <c r="J1192" s="48"/>
      <c r="S1192" s="131"/>
    </row>
    <row r="1193" spans="3:19" x14ac:dyDescent="0.2">
      <c r="C1193" s="47"/>
      <c r="D1193" s="27"/>
      <c r="E1193" s="56"/>
      <c r="J1193" s="48"/>
      <c r="S1193" s="131"/>
    </row>
    <row r="1194" spans="3:19" x14ac:dyDescent="0.2">
      <c r="C1194" s="47"/>
      <c r="D1194" s="27"/>
      <c r="E1194" s="56"/>
      <c r="J1194" s="48"/>
      <c r="S1194" s="131"/>
    </row>
    <row r="1195" spans="3:19" x14ac:dyDescent="0.2">
      <c r="C1195" s="47"/>
      <c r="D1195" s="27"/>
      <c r="E1195" s="56"/>
      <c r="J1195" s="48"/>
      <c r="S1195" s="131"/>
    </row>
    <row r="1196" spans="3:19" x14ac:dyDescent="0.2">
      <c r="C1196" s="47"/>
      <c r="D1196" s="27"/>
      <c r="E1196" s="56"/>
      <c r="J1196" s="48"/>
      <c r="S1196" s="131"/>
    </row>
    <row r="1197" spans="3:19" x14ac:dyDescent="0.2">
      <c r="C1197" s="47"/>
      <c r="D1197" s="27"/>
      <c r="E1197" s="56"/>
      <c r="J1197" s="48"/>
      <c r="S1197" s="131"/>
    </row>
    <row r="1198" spans="3:19" x14ac:dyDescent="0.2">
      <c r="C1198" s="47"/>
      <c r="D1198" s="27"/>
      <c r="E1198" s="56"/>
      <c r="J1198" s="48"/>
      <c r="S1198" s="131"/>
    </row>
    <row r="1199" spans="3:19" x14ac:dyDescent="0.2">
      <c r="C1199" s="47"/>
      <c r="D1199" s="27"/>
      <c r="E1199" s="56"/>
      <c r="J1199" s="48"/>
      <c r="S1199" s="131"/>
    </row>
    <row r="1200" spans="3:19" x14ac:dyDescent="0.2">
      <c r="C1200" s="47"/>
      <c r="D1200" s="27"/>
      <c r="E1200" s="56"/>
      <c r="J1200" s="48"/>
      <c r="S1200" s="131"/>
    </row>
    <row r="1201" spans="3:19" x14ac:dyDescent="0.2">
      <c r="C1201" s="47"/>
      <c r="D1201" s="27"/>
      <c r="E1201" s="56"/>
      <c r="J1201" s="48"/>
      <c r="S1201" s="131"/>
    </row>
    <row r="1202" spans="3:19" x14ac:dyDescent="0.2">
      <c r="C1202" s="47"/>
      <c r="D1202" s="27"/>
      <c r="E1202" s="56"/>
      <c r="J1202" s="48"/>
      <c r="S1202" s="131"/>
    </row>
    <row r="1203" spans="3:19" x14ac:dyDescent="0.2">
      <c r="C1203" s="47"/>
      <c r="D1203" s="27"/>
      <c r="E1203" s="56"/>
      <c r="J1203" s="48"/>
      <c r="S1203" s="131"/>
    </row>
    <row r="1204" spans="3:19" x14ac:dyDescent="0.2">
      <c r="C1204" s="47"/>
      <c r="D1204" s="27"/>
      <c r="E1204" s="56"/>
      <c r="J1204" s="48"/>
      <c r="S1204" s="131"/>
    </row>
    <row r="1205" spans="3:19" x14ac:dyDescent="0.2">
      <c r="C1205" s="47"/>
      <c r="D1205" s="27"/>
      <c r="E1205" s="56"/>
      <c r="J1205" s="48"/>
      <c r="S1205" s="131"/>
    </row>
    <row r="1206" spans="3:19" x14ac:dyDescent="0.2">
      <c r="C1206" s="47"/>
      <c r="D1206" s="27"/>
      <c r="E1206" s="56"/>
      <c r="J1206" s="48"/>
      <c r="S1206" s="131"/>
    </row>
    <row r="1207" spans="3:19" x14ac:dyDescent="0.2">
      <c r="C1207" s="47"/>
      <c r="D1207" s="27"/>
      <c r="E1207" s="56"/>
      <c r="J1207" s="48"/>
      <c r="S1207" s="131"/>
    </row>
    <row r="1208" spans="3:19" x14ac:dyDescent="0.2">
      <c r="C1208" s="47"/>
      <c r="D1208" s="27"/>
      <c r="E1208" s="56"/>
      <c r="J1208" s="48"/>
      <c r="S1208" s="131"/>
    </row>
    <row r="1209" spans="3:19" x14ac:dyDescent="0.2">
      <c r="C1209" s="47"/>
      <c r="D1209" s="27"/>
      <c r="E1209" s="56"/>
      <c r="J1209" s="48"/>
      <c r="S1209" s="131"/>
    </row>
    <row r="1210" spans="3:19" x14ac:dyDescent="0.2">
      <c r="C1210" s="47"/>
      <c r="D1210" s="27"/>
      <c r="E1210" s="56"/>
      <c r="J1210" s="48"/>
      <c r="S1210" s="131"/>
    </row>
    <row r="1211" spans="3:19" x14ac:dyDescent="0.2">
      <c r="C1211" s="47"/>
      <c r="D1211" s="27"/>
      <c r="E1211" s="56"/>
      <c r="J1211" s="48"/>
      <c r="S1211" s="131"/>
    </row>
    <row r="1212" spans="3:19" x14ac:dyDescent="0.2">
      <c r="C1212" s="47"/>
      <c r="D1212" s="27"/>
      <c r="E1212" s="56"/>
      <c r="J1212" s="48"/>
      <c r="S1212" s="131"/>
    </row>
    <row r="1213" spans="3:19" x14ac:dyDescent="0.2">
      <c r="C1213" s="47"/>
      <c r="D1213" s="27"/>
      <c r="E1213" s="56"/>
      <c r="J1213" s="48"/>
      <c r="S1213" s="131"/>
    </row>
    <row r="1214" spans="3:19" x14ac:dyDescent="0.2">
      <c r="C1214" s="47"/>
      <c r="D1214" s="27"/>
      <c r="E1214" s="56"/>
      <c r="J1214" s="48"/>
      <c r="S1214" s="131"/>
    </row>
    <row r="1215" spans="3:19" x14ac:dyDescent="0.2">
      <c r="C1215" s="47"/>
      <c r="D1215" s="27"/>
      <c r="E1215" s="56"/>
      <c r="J1215" s="48"/>
      <c r="S1215" s="131"/>
    </row>
    <row r="1216" spans="3:19" x14ac:dyDescent="0.2">
      <c r="C1216" s="47"/>
      <c r="D1216" s="27"/>
      <c r="E1216" s="56"/>
      <c r="J1216" s="48"/>
      <c r="S1216" s="131"/>
    </row>
    <row r="1217" spans="3:19" x14ac:dyDescent="0.2">
      <c r="C1217" s="47"/>
      <c r="D1217" s="27"/>
      <c r="E1217" s="56"/>
      <c r="J1217" s="48"/>
      <c r="S1217" s="131"/>
    </row>
    <row r="1218" spans="3:19" x14ac:dyDescent="0.2">
      <c r="C1218" s="47"/>
      <c r="D1218" s="27"/>
      <c r="E1218" s="56"/>
      <c r="J1218" s="48"/>
      <c r="S1218" s="131"/>
    </row>
    <row r="1219" spans="3:19" x14ac:dyDescent="0.2">
      <c r="C1219" s="47"/>
      <c r="D1219" s="27"/>
      <c r="E1219" s="56"/>
      <c r="J1219" s="48"/>
      <c r="S1219" s="131"/>
    </row>
    <row r="1220" spans="3:19" x14ac:dyDescent="0.2">
      <c r="C1220" s="47"/>
      <c r="D1220" s="27"/>
      <c r="E1220" s="56"/>
      <c r="J1220" s="48"/>
      <c r="S1220" s="131"/>
    </row>
    <row r="1221" spans="3:19" x14ac:dyDescent="0.2">
      <c r="C1221" s="47"/>
      <c r="D1221" s="27"/>
      <c r="E1221" s="56"/>
      <c r="J1221" s="48"/>
      <c r="S1221" s="131"/>
    </row>
    <row r="1222" spans="3:19" x14ac:dyDescent="0.2">
      <c r="C1222" s="47"/>
      <c r="D1222" s="27"/>
      <c r="E1222" s="56"/>
      <c r="J1222" s="48"/>
      <c r="S1222" s="131"/>
    </row>
    <row r="1223" spans="3:19" x14ac:dyDescent="0.2">
      <c r="C1223" s="47"/>
      <c r="D1223" s="27"/>
      <c r="E1223" s="56"/>
      <c r="J1223" s="48"/>
      <c r="S1223" s="131"/>
    </row>
    <row r="1224" spans="3:19" x14ac:dyDescent="0.2">
      <c r="C1224" s="47"/>
      <c r="D1224" s="27"/>
      <c r="E1224" s="56"/>
      <c r="J1224" s="48"/>
      <c r="S1224" s="131"/>
    </row>
    <row r="1225" spans="3:19" x14ac:dyDescent="0.2">
      <c r="C1225" s="47"/>
      <c r="D1225" s="27"/>
      <c r="E1225" s="56"/>
      <c r="J1225" s="48"/>
      <c r="S1225" s="131"/>
    </row>
    <row r="1226" spans="3:19" x14ac:dyDescent="0.2">
      <c r="C1226" s="47"/>
      <c r="D1226" s="27"/>
      <c r="E1226" s="56"/>
      <c r="J1226" s="48"/>
      <c r="S1226" s="131"/>
    </row>
    <row r="1227" spans="3:19" x14ac:dyDescent="0.2">
      <c r="C1227" s="47"/>
      <c r="D1227" s="27"/>
      <c r="E1227" s="56"/>
      <c r="J1227" s="48"/>
      <c r="S1227" s="131"/>
    </row>
    <row r="1228" spans="3:19" x14ac:dyDescent="0.2">
      <c r="C1228" s="47"/>
      <c r="D1228" s="27"/>
      <c r="E1228" s="56"/>
      <c r="J1228" s="48"/>
      <c r="S1228" s="131"/>
    </row>
    <row r="1229" spans="3:19" x14ac:dyDescent="0.2">
      <c r="C1229" s="47"/>
      <c r="D1229" s="27"/>
      <c r="E1229" s="56"/>
      <c r="J1229" s="48"/>
      <c r="S1229" s="131"/>
    </row>
    <row r="1230" spans="3:19" x14ac:dyDescent="0.2">
      <c r="C1230" s="47"/>
      <c r="D1230" s="27"/>
      <c r="E1230" s="56"/>
      <c r="J1230" s="48"/>
      <c r="S1230" s="131"/>
    </row>
    <row r="1231" spans="3:19" x14ac:dyDescent="0.2">
      <c r="C1231" s="47"/>
      <c r="D1231" s="27"/>
      <c r="E1231" s="56"/>
      <c r="J1231" s="48"/>
      <c r="S1231" s="131"/>
    </row>
    <row r="1232" spans="3:19" x14ac:dyDescent="0.2">
      <c r="C1232" s="47"/>
      <c r="D1232" s="27"/>
      <c r="E1232" s="56"/>
      <c r="J1232" s="48"/>
      <c r="S1232" s="131"/>
    </row>
    <row r="1233" spans="3:19" x14ac:dyDescent="0.2">
      <c r="C1233" s="47"/>
      <c r="D1233" s="27"/>
      <c r="E1233" s="56"/>
      <c r="J1233" s="48"/>
      <c r="S1233" s="131"/>
    </row>
    <row r="1234" spans="3:19" x14ac:dyDescent="0.2">
      <c r="C1234" s="47"/>
      <c r="D1234" s="27"/>
      <c r="E1234" s="56"/>
      <c r="J1234" s="48"/>
      <c r="S1234" s="131"/>
    </row>
    <row r="1235" spans="3:19" x14ac:dyDescent="0.2">
      <c r="C1235" s="47"/>
      <c r="D1235" s="27"/>
      <c r="E1235" s="56"/>
      <c r="J1235" s="48"/>
      <c r="S1235" s="131"/>
    </row>
    <row r="1236" spans="3:19" x14ac:dyDescent="0.2">
      <c r="C1236" s="47"/>
      <c r="D1236" s="27"/>
      <c r="E1236" s="56"/>
      <c r="J1236" s="48"/>
      <c r="S1236" s="131"/>
    </row>
    <row r="1237" spans="3:19" x14ac:dyDescent="0.2">
      <c r="C1237" s="47"/>
      <c r="D1237" s="27"/>
      <c r="E1237" s="56"/>
      <c r="J1237" s="48"/>
      <c r="S1237" s="131"/>
    </row>
    <row r="1238" spans="3:19" x14ac:dyDescent="0.2">
      <c r="C1238" s="47"/>
      <c r="D1238" s="27"/>
      <c r="E1238" s="56"/>
      <c r="J1238" s="48"/>
      <c r="S1238" s="131"/>
    </row>
    <row r="1239" spans="3:19" x14ac:dyDescent="0.2">
      <c r="C1239" s="47"/>
      <c r="D1239" s="27"/>
      <c r="E1239" s="56"/>
      <c r="J1239" s="48"/>
      <c r="S1239" s="131"/>
    </row>
    <row r="1240" spans="3:19" x14ac:dyDescent="0.2">
      <c r="C1240" s="47"/>
      <c r="D1240" s="27"/>
      <c r="E1240" s="56"/>
      <c r="J1240" s="48"/>
      <c r="S1240" s="131"/>
    </row>
    <row r="1241" spans="3:19" x14ac:dyDescent="0.2">
      <c r="C1241" s="47"/>
      <c r="D1241" s="27"/>
      <c r="E1241" s="56"/>
      <c r="J1241" s="48"/>
      <c r="S1241" s="131"/>
    </row>
    <row r="1242" spans="3:19" x14ac:dyDescent="0.2">
      <c r="C1242" s="47"/>
      <c r="D1242" s="27"/>
      <c r="E1242" s="56"/>
      <c r="J1242" s="48"/>
      <c r="S1242" s="131"/>
    </row>
    <row r="1243" spans="3:19" x14ac:dyDescent="0.2">
      <c r="C1243" s="47"/>
      <c r="D1243" s="27"/>
      <c r="E1243" s="56"/>
      <c r="J1243" s="48"/>
      <c r="S1243" s="131"/>
    </row>
    <row r="1244" spans="3:19" x14ac:dyDescent="0.2">
      <c r="C1244" s="47"/>
      <c r="D1244" s="27"/>
      <c r="E1244" s="56"/>
      <c r="J1244" s="48"/>
      <c r="S1244" s="131"/>
    </row>
    <row r="1245" spans="3:19" x14ac:dyDescent="0.2">
      <c r="C1245" s="47"/>
      <c r="D1245" s="27"/>
      <c r="E1245" s="56"/>
      <c r="J1245" s="48"/>
      <c r="S1245" s="131"/>
    </row>
    <row r="1246" spans="3:19" x14ac:dyDescent="0.2">
      <c r="C1246" s="47"/>
      <c r="D1246" s="27"/>
      <c r="E1246" s="56"/>
      <c r="J1246" s="48"/>
      <c r="S1246" s="131"/>
    </row>
    <row r="1247" spans="3:19" x14ac:dyDescent="0.2">
      <c r="C1247" s="47"/>
      <c r="D1247" s="27"/>
      <c r="E1247" s="56"/>
      <c r="J1247" s="48"/>
      <c r="S1247" s="131"/>
    </row>
    <row r="1248" spans="3:19" x14ac:dyDescent="0.2">
      <c r="C1248" s="47"/>
      <c r="D1248" s="27"/>
      <c r="E1248" s="56"/>
      <c r="J1248" s="48"/>
      <c r="S1248" s="131"/>
    </row>
    <row r="1249" spans="3:19" x14ac:dyDescent="0.2">
      <c r="C1249" s="47"/>
      <c r="D1249" s="27"/>
      <c r="E1249" s="56"/>
      <c r="J1249" s="48"/>
      <c r="S1249" s="131"/>
    </row>
    <row r="1250" spans="3:19" x14ac:dyDescent="0.2">
      <c r="C1250" s="47"/>
      <c r="D1250" s="27"/>
      <c r="E1250" s="56"/>
      <c r="J1250" s="48"/>
      <c r="S1250" s="131"/>
    </row>
    <row r="1251" spans="3:19" x14ac:dyDescent="0.2">
      <c r="C1251" s="47"/>
      <c r="D1251" s="27"/>
      <c r="E1251" s="56"/>
      <c r="J1251" s="48"/>
      <c r="S1251" s="131"/>
    </row>
    <row r="1252" spans="3:19" x14ac:dyDescent="0.2">
      <c r="C1252" s="47"/>
      <c r="D1252" s="27"/>
      <c r="E1252" s="56"/>
      <c r="J1252" s="48"/>
      <c r="S1252" s="131"/>
    </row>
    <row r="1253" spans="3:19" x14ac:dyDescent="0.2">
      <c r="C1253" s="47"/>
      <c r="D1253" s="27"/>
      <c r="E1253" s="56"/>
      <c r="J1253" s="48"/>
      <c r="S1253" s="131"/>
    </row>
    <row r="1254" spans="3:19" x14ac:dyDescent="0.2">
      <c r="C1254" s="47"/>
      <c r="D1254" s="27"/>
      <c r="E1254" s="56"/>
      <c r="J1254" s="48"/>
      <c r="S1254" s="131"/>
    </row>
    <row r="1255" spans="3:19" x14ac:dyDescent="0.2">
      <c r="C1255" s="47"/>
      <c r="D1255" s="27"/>
      <c r="E1255" s="56"/>
      <c r="J1255" s="48"/>
      <c r="S1255" s="131"/>
    </row>
    <row r="1256" spans="3:19" x14ac:dyDescent="0.2">
      <c r="C1256" s="47"/>
      <c r="D1256" s="27"/>
      <c r="E1256" s="56"/>
      <c r="J1256" s="48"/>
      <c r="S1256" s="131"/>
    </row>
    <row r="1257" spans="3:19" x14ac:dyDescent="0.2">
      <c r="C1257" s="47"/>
      <c r="D1257" s="27"/>
      <c r="E1257" s="56"/>
      <c r="J1257" s="48"/>
      <c r="S1257" s="131"/>
    </row>
    <row r="1258" spans="3:19" x14ac:dyDescent="0.2">
      <c r="C1258" s="47"/>
      <c r="D1258" s="27"/>
      <c r="E1258" s="56"/>
      <c r="J1258" s="48"/>
      <c r="S1258" s="131"/>
    </row>
    <row r="1259" spans="3:19" x14ac:dyDescent="0.2">
      <c r="C1259" s="47"/>
      <c r="D1259" s="27"/>
      <c r="E1259" s="56"/>
      <c r="J1259" s="48"/>
      <c r="S1259" s="131"/>
    </row>
    <row r="1260" spans="3:19" x14ac:dyDescent="0.2">
      <c r="C1260" s="47"/>
      <c r="D1260" s="27"/>
      <c r="E1260" s="56"/>
      <c r="J1260" s="48"/>
      <c r="S1260" s="131"/>
    </row>
    <row r="1261" spans="3:19" x14ac:dyDescent="0.2">
      <c r="C1261" s="47"/>
      <c r="D1261" s="27"/>
      <c r="E1261" s="56"/>
      <c r="J1261" s="48"/>
      <c r="S1261" s="131"/>
    </row>
    <row r="1262" spans="3:19" x14ac:dyDescent="0.2">
      <c r="C1262" s="47"/>
      <c r="D1262" s="27"/>
      <c r="E1262" s="56"/>
      <c r="J1262" s="48"/>
      <c r="S1262" s="131"/>
    </row>
    <row r="1263" spans="3:19" x14ac:dyDescent="0.2">
      <c r="C1263" s="47"/>
      <c r="D1263" s="27"/>
      <c r="E1263" s="56"/>
      <c r="J1263" s="48"/>
      <c r="S1263" s="131"/>
    </row>
    <row r="1264" spans="3:19" x14ac:dyDescent="0.2">
      <c r="C1264" s="47"/>
      <c r="D1264" s="27"/>
      <c r="E1264" s="56"/>
      <c r="J1264" s="48"/>
      <c r="S1264" s="131"/>
    </row>
    <row r="1265" spans="3:19" x14ac:dyDescent="0.2">
      <c r="C1265" s="47"/>
      <c r="D1265" s="27"/>
      <c r="E1265" s="56"/>
      <c r="J1265" s="48"/>
      <c r="S1265" s="131"/>
    </row>
    <row r="1266" spans="3:19" x14ac:dyDescent="0.2">
      <c r="C1266" s="47"/>
      <c r="D1266" s="27"/>
      <c r="E1266" s="56"/>
      <c r="J1266" s="48"/>
      <c r="S1266" s="131"/>
    </row>
    <row r="1267" spans="3:19" x14ac:dyDescent="0.2">
      <c r="C1267" s="47"/>
      <c r="D1267" s="27"/>
      <c r="E1267" s="56"/>
      <c r="J1267" s="48"/>
      <c r="S1267" s="131"/>
    </row>
    <row r="1268" spans="3:19" x14ac:dyDescent="0.2">
      <c r="C1268" s="47"/>
      <c r="D1268" s="27"/>
      <c r="E1268" s="56"/>
      <c r="J1268" s="48"/>
      <c r="S1268" s="131"/>
    </row>
    <row r="1269" spans="3:19" x14ac:dyDescent="0.2">
      <c r="C1269" s="47"/>
      <c r="D1269" s="27"/>
      <c r="E1269" s="56"/>
      <c r="J1269" s="48"/>
      <c r="S1269" s="131"/>
    </row>
    <row r="1270" spans="3:19" x14ac:dyDescent="0.2">
      <c r="C1270" s="47"/>
      <c r="D1270" s="27"/>
      <c r="E1270" s="56"/>
      <c r="J1270" s="48"/>
      <c r="S1270" s="131"/>
    </row>
    <row r="1271" spans="3:19" x14ac:dyDescent="0.2">
      <c r="C1271" s="47"/>
      <c r="D1271" s="27"/>
      <c r="E1271" s="56"/>
      <c r="J1271" s="48"/>
      <c r="S1271" s="131"/>
    </row>
    <row r="1272" spans="3:19" x14ac:dyDescent="0.2">
      <c r="C1272" s="47"/>
      <c r="D1272" s="27"/>
      <c r="E1272" s="56"/>
      <c r="J1272" s="48"/>
      <c r="S1272" s="131"/>
    </row>
    <row r="1273" spans="3:19" x14ac:dyDescent="0.2">
      <c r="C1273" s="47"/>
      <c r="D1273" s="27"/>
      <c r="E1273" s="56"/>
      <c r="J1273" s="48"/>
      <c r="S1273" s="131"/>
    </row>
    <row r="1274" spans="3:19" x14ac:dyDescent="0.2">
      <c r="C1274" s="47"/>
      <c r="D1274" s="27"/>
      <c r="E1274" s="56"/>
      <c r="J1274" s="48"/>
      <c r="S1274" s="131"/>
    </row>
    <row r="1275" spans="3:19" x14ac:dyDescent="0.2">
      <c r="C1275" s="47"/>
      <c r="D1275" s="27"/>
      <c r="E1275" s="56"/>
      <c r="J1275" s="48"/>
      <c r="S1275" s="131"/>
    </row>
    <row r="1276" spans="3:19" x14ac:dyDescent="0.2">
      <c r="C1276" s="47"/>
      <c r="D1276" s="27"/>
      <c r="E1276" s="56"/>
      <c r="J1276" s="48"/>
      <c r="S1276" s="131"/>
    </row>
    <row r="1277" spans="3:19" x14ac:dyDescent="0.2">
      <c r="C1277" s="47"/>
      <c r="D1277" s="27"/>
      <c r="E1277" s="56"/>
      <c r="J1277" s="48"/>
      <c r="S1277" s="131"/>
    </row>
    <row r="1278" spans="3:19" x14ac:dyDescent="0.2">
      <c r="C1278" s="47"/>
      <c r="D1278" s="27"/>
      <c r="E1278" s="56"/>
      <c r="J1278" s="48"/>
      <c r="S1278" s="131"/>
    </row>
    <row r="1279" spans="3:19" x14ac:dyDescent="0.2">
      <c r="C1279" s="47"/>
      <c r="D1279" s="27"/>
      <c r="E1279" s="56"/>
      <c r="J1279" s="48"/>
      <c r="S1279" s="131"/>
    </row>
    <row r="1280" spans="3:19" x14ac:dyDescent="0.2">
      <c r="C1280" s="47"/>
      <c r="D1280" s="27"/>
      <c r="E1280" s="56"/>
      <c r="J1280" s="48"/>
      <c r="S1280" s="131"/>
    </row>
    <row r="1281" spans="3:19" x14ac:dyDescent="0.2">
      <c r="C1281" s="47"/>
      <c r="D1281" s="27"/>
      <c r="E1281" s="56"/>
      <c r="J1281" s="48"/>
      <c r="S1281" s="131"/>
    </row>
    <row r="1282" spans="3:19" x14ac:dyDescent="0.2">
      <c r="C1282" s="47"/>
      <c r="D1282" s="27"/>
      <c r="E1282" s="56"/>
      <c r="J1282" s="48"/>
      <c r="S1282" s="131"/>
    </row>
    <row r="1283" spans="3:19" x14ac:dyDescent="0.2">
      <c r="C1283" s="47"/>
      <c r="D1283" s="27"/>
      <c r="E1283" s="56"/>
      <c r="J1283" s="48"/>
      <c r="S1283" s="131"/>
    </row>
    <row r="1284" spans="3:19" x14ac:dyDescent="0.2">
      <c r="C1284" s="47"/>
      <c r="D1284" s="27"/>
      <c r="E1284" s="56"/>
      <c r="J1284" s="48"/>
      <c r="S1284" s="131"/>
    </row>
    <row r="1285" spans="3:19" x14ac:dyDescent="0.2">
      <c r="C1285" s="47"/>
      <c r="D1285" s="27"/>
      <c r="E1285" s="56"/>
      <c r="J1285" s="48"/>
      <c r="S1285" s="131"/>
    </row>
    <row r="1286" spans="3:19" x14ac:dyDescent="0.2">
      <c r="C1286" s="47"/>
      <c r="D1286" s="27"/>
      <c r="E1286" s="56"/>
      <c r="J1286" s="48"/>
      <c r="S1286" s="131"/>
    </row>
    <row r="1287" spans="3:19" x14ac:dyDescent="0.2">
      <c r="C1287" s="47"/>
      <c r="D1287" s="27"/>
      <c r="E1287" s="56"/>
      <c r="J1287" s="48"/>
      <c r="S1287" s="131"/>
    </row>
    <row r="1288" spans="3:19" x14ac:dyDescent="0.2">
      <c r="C1288" s="47"/>
      <c r="D1288" s="27"/>
      <c r="E1288" s="56"/>
      <c r="J1288" s="48"/>
      <c r="S1288" s="131"/>
    </row>
    <row r="1289" spans="3:19" x14ac:dyDescent="0.2">
      <c r="C1289" s="47"/>
      <c r="D1289" s="27"/>
      <c r="E1289" s="56"/>
      <c r="J1289" s="48"/>
      <c r="S1289" s="131"/>
    </row>
    <row r="1290" spans="3:19" x14ac:dyDescent="0.2">
      <c r="C1290" s="47"/>
      <c r="D1290" s="27"/>
      <c r="E1290" s="56"/>
      <c r="J1290" s="48"/>
      <c r="S1290" s="131"/>
    </row>
    <row r="1291" spans="3:19" x14ac:dyDescent="0.2">
      <c r="C1291" s="47"/>
      <c r="D1291" s="27"/>
      <c r="E1291" s="56"/>
      <c r="J1291" s="48"/>
      <c r="S1291" s="131"/>
    </row>
    <row r="1292" spans="3:19" x14ac:dyDescent="0.2">
      <c r="C1292" s="47"/>
      <c r="D1292" s="27"/>
      <c r="E1292" s="56"/>
      <c r="J1292" s="48"/>
      <c r="S1292" s="131"/>
    </row>
    <row r="1293" spans="3:19" x14ac:dyDescent="0.2">
      <c r="C1293" s="47"/>
      <c r="D1293" s="27"/>
      <c r="E1293" s="56"/>
      <c r="J1293" s="48"/>
      <c r="S1293" s="131"/>
    </row>
    <row r="1294" spans="3:19" x14ac:dyDescent="0.2">
      <c r="C1294" s="47"/>
      <c r="D1294" s="27"/>
      <c r="E1294" s="56"/>
      <c r="J1294" s="48"/>
      <c r="S1294" s="131"/>
    </row>
    <row r="1295" spans="3:19" x14ac:dyDescent="0.2">
      <c r="C1295" s="47"/>
      <c r="D1295" s="27"/>
      <c r="E1295" s="56"/>
      <c r="J1295" s="48"/>
      <c r="S1295" s="131"/>
    </row>
    <row r="1296" spans="3:19" x14ac:dyDescent="0.2">
      <c r="C1296" s="47"/>
      <c r="D1296" s="27"/>
      <c r="E1296" s="56"/>
      <c r="J1296" s="48"/>
      <c r="S1296" s="131"/>
    </row>
    <row r="1297" spans="3:19" x14ac:dyDescent="0.2">
      <c r="C1297" s="47"/>
      <c r="D1297" s="27"/>
      <c r="E1297" s="56"/>
      <c r="J1297" s="48"/>
      <c r="S1297" s="131"/>
    </row>
    <row r="1298" spans="3:19" x14ac:dyDescent="0.2">
      <c r="C1298" s="47"/>
      <c r="D1298" s="27"/>
      <c r="E1298" s="56"/>
      <c r="J1298" s="48"/>
      <c r="S1298" s="131"/>
    </row>
    <row r="1299" spans="3:19" x14ac:dyDescent="0.2">
      <c r="C1299" s="47"/>
      <c r="D1299" s="27"/>
      <c r="E1299" s="56"/>
      <c r="J1299" s="48"/>
      <c r="S1299" s="131"/>
    </row>
    <row r="1300" spans="3:19" x14ac:dyDescent="0.2">
      <c r="C1300" s="47"/>
      <c r="D1300" s="27"/>
      <c r="E1300" s="56"/>
      <c r="J1300" s="48"/>
      <c r="S1300" s="131"/>
    </row>
    <row r="1301" spans="3:19" x14ac:dyDescent="0.2">
      <c r="C1301" s="47"/>
      <c r="D1301" s="27"/>
      <c r="E1301" s="56"/>
      <c r="J1301" s="48"/>
      <c r="S1301" s="131"/>
    </row>
    <row r="1302" spans="3:19" x14ac:dyDescent="0.2">
      <c r="C1302" s="47"/>
      <c r="D1302" s="27"/>
      <c r="E1302" s="56"/>
      <c r="J1302" s="48"/>
      <c r="S1302" s="131"/>
    </row>
    <row r="1303" spans="3:19" x14ac:dyDescent="0.2">
      <c r="C1303" s="47"/>
      <c r="D1303" s="27"/>
      <c r="E1303" s="56"/>
      <c r="J1303" s="48"/>
      <c r="S1303" s="131"/>
    </row>
    <row r="1304" spans="3:19" x14ac:dyDescent="0.2">
      <c r="C1304" s="47"/>
      <c r="D1304" s="27"/>
      <c r="E1304" s="56"/>
      <c r="J1304" s="48"/>
      <c r="S1304" s="131"/>
    </row>
    <row r="1305" spans="3:19" x14ac:dyDescent="0.2">
      <c r="C1305" s="47"/>
      <c r="D1305" s="27"/>
      <c r="E1305" s="56"/>
      <c r="J1305" s="48"/>
      <c r="S1305" s="131"/>
    </row>
    <row r="1306" spans="3:19" x14ac:dyDescent="0.2">
      <c r="C1306" s="47"/>
      <c r="D1306" s="27"/>
      <c r="E1306" s="56"/>
      <c r="J1306" s="48"/>
      <c r="S1306" s="131"/>
    </row>
    <row r="1307" spans="3:19" x14ac:dyDescent="0.2">
      <c r="C1307" s="47"/>
      <c r="D1307" s="27"/>
      <c r="E1307" s="56"/>
      <c r="J1307" s="48"/>
      <c r="S1307" s="131"/>
    </row>
    <row r="1308" spans="3:19" x14ac:dyDescent="0.2">
      <c r="C1308" s="47"/>
      <c r="D1308" s="27"/>
      <c r="E1308" s="56"/>
      <c r="J1308" s="48"/>
      <c r="S1308" s="131"/>
    </row>
    <row r="1309" spans="3:19" x14ac:dyDescent="0.2">
      <c r="C1309" s="47"/>
      <c r="D1309" s="27"/>
      <c r="E1309" s="56"/>
      <c r="J1309" s="48"/>
      <c r="S1309" s="131"/>
    </row>
    <row r="1310" spans="3:19" x14ac:dyDescent="0.2">
      <c r="C1310" s="47"/>
      <c r="D1310" s="27"/>
      <c r="E1310" s="56"/>
      <c r="J1310" s="48"/>
      <c r="S1310" s="131"/>
    </row>
    <row r="1311" spans="3:19" x14ac:dyDescent="0.2">
      <c r="C1311" s="47"/>
      <c r="D1311" s="27"/>
      <c r="E1311" s="56"/>
      <c r="J1311" s="48"/>
      <c r="S1311" s="131"/>
    </row>
    <row r="1312" spans="3:19" x14ac:dyDescent="0.2">
      <c r="C1312" s="47"/>
      <c r="D1312" s="27"/>
      <c r="E1312" s="56"/>
      <c r="J1312" s="48"/>
      <c r="S1312" s="131"/>
    </row>
    <row r="1313" spans="3:19" x14ac:dyDescent="0.2">
      <c r="C1313" s="47"/>
      <c r="D1313" s="27"/>
      <c r="E1313" s="56"/>
      <c r="J1313" s="48"/>
      <c r="S1313" s="131"/>
    </row>
    <row r="1314" spans="3:19" x14ac:dyDescent="0.2">
      <c r="C1314" s="47"/>
      <c r="D1314" s="27"/>
      <c r="E1314" s="56"/>
      <c r="J1314" s="48"/>
      <c r="S1314" s="131"/>
    </row>
    <row r="1315" spans="3:19" x14ac:dyDescent="0.2">
      <c r="C1315" s="47"/>
      <c r="D1315" s="27"/>
      <c r="E1315" s="56"/>
      <c r="J1315" s="48"/>
      <c r="S1315" s="131"/>
    </row>
    <row r="1316" spans="3:19" x14ac:dyDescent="0.2">
      <c r="C1316" s="47"/>
      <c r="D1316" s="27"/>
      <c r="E1316" s="56"/>
      <c r="J1316" s="48"/>
      <c r="S1316" s="131"/>
    </row>
    <row r="1317" spans="3:19" x14ac:dyDescent="0.2">
      <c r="C1317" s="47"/>
      <c r="D1317" s="27"/>
      <c r="E1317" s="56"/>
      <c r="J1317" s="48"/>
      <c r="S1317" s="131"/>
    </row>
    <row r="1318" spans="3:19" x14ac:dyDescent="0.2">
      <c r="C1318" s="47"/>
      <c r="D1318" s="27"/>
      <c r="E1318" s="56"/>
      <c r="J1318" s="48"/>
      <c r="S1318" s="131"/>
    </row>
    <row r="1319" spans="3:19" x14ac:dyDescent="0.2">
      <c r="C1319" s="47"/>
      <c r="D1319" s="27"/>
      <c r="E1319" s="56"/>
      <c r="J1319" s="48"/>
      <c r="S1319" s="131"/>
    </row>
    <row r="1320" spans="3:19" x14ac:dyDescent="0.2">
      <c r="C1320" s="47"/>
      <c r="D1320" s="27"/>
      <c r="E1320" s="56"/>
      <c r="J1320" s="48"/>
      <c r="S1320" s="131"/>
    </row>
    <row r="1321" spans="3:19" x14ac:dyDescent="0.2">
      <c r="C1321" s="47"/>
      <c r="D1321" s="27"/>
      <c r="E1321" s="56"/>
      <c r="J1321" s="48"/>
      <c r="S1321" s="131"/>
    </row>
    <row r="1322" spans="3:19" x14ac:dyDescent="0.2">
      <c r="C1322" s="47"/>
      <c r="D1322" s="27"/>
      <c r="E1322" s="56"/>
      <c r="J1322" s="48"/>
      <c r="S1322" s="131"/>
    </row>
    <row r="1323" spans="3:19" x14ac:dyDescent="0.2">
      <c r="C1323" s="47"/>
      <c r="D1323" s="27"/>
      <c r="E1323" s="56"/>
      <c r="J1323" s="48"/>
      <c r="S1323" s="131"/>
    </row>
    <row r="1324" spans="3:19" x14ac:dyDescent="0.2">
      <c r="C1324" s="47"/>
      <c r="D1324" s="27"/>
      <c r="E1324" s="56"/>
      <c r="J1324" s="48"/>
      <c r="S1324" s="131"/>
    </row>
    <row r="1325" spans="3:19" x14ac:dyDescent="0.2">
      <c r="C1325" s="47"/>
      <c r="D1325" s="27"/>
      <c r="E1325" s="56"/>
      <c r="J1325" s="48"/>
      <c r="S1325" s="131"/>
    </row>
    <row r="1326" spans="3:19" x14ac:dyDescent="0.2">
      <c r="C1326" s="47"/>
      <c r="D1326" s="27"/>
      <c r="E1326" s="56"/>
      <c r="J1326" s="48"/>
      <c r="S1326" s="131"/>
    </row>
    <row r="1327" spans="3:19" x14ac:dyDescent="0.2">
      <c r="C1327" s="47"/>
      <c r="D1327" s="27"/>
      <c r="E1327" s="56"/>
      <c r="J1327" s="48"/>
      <c r="S1327" s="131"/>
    </row>
    <row r="1328" spans="3:19" x14ac:dyDescent="0.2">
      <c r="C1328" s="47"/>
      <c r="D1328" s="27"/>
      <c r="E1328" s="56"/>
      <c r="J1328" s="48"/>
      <c r="S1328" s="131"/>
    </row>
    <row r="1329" spans="3:19" x14ac:dyDescent="0.2">
      <c r="C1329" s="47"/>
      <c r="D1329" s="27"/>
      <c r="E1329" s="56"/>
      <c r="J1329" s="48"/>
      <c r="S1329" s="131"/>
    </row>
    <row r="1330" spans="3:19" x14ac:dyDescent="0.2">
      <c r="C1330" s="47"/>
      <c r="D1330" s="27"/>
      <c r="E1330" s="56"/>
      <c r="J1330" s="48"/>
      <c r="S1330" s="131"/>
    </row>
    <row r="1331" spans="3:19" x14ac:dyDescent="0.2">
      <c r="C1331" s="47"/>
      <c r="D1331" s="27"/>
      <c r="E1331" s="56"/>
      <c r="J1331" s="48"/>
      <c r="S1331" s="131"/>
    </row>
    <row r="1332" spans="3:19" x14ac:dyDescent="0.2">
      <c r="C1332" s="47"/>
      <c r="D1332" s="27"/>
      <c r="E1332" s="56"/>
      <c r="J1332" s="48"/>
      <c r="S1332" s="131"/>
    </row>
    <row r="1333" spans="3:19" x14ac:dyDescent="0.2">
      <c r="C1333" s="47"/>
      <c r="D1333" s="27"/>
      <c r="E1333" s="56"/>
      <c r="J1333" s="48"/>
      <c r="S1333" s="131"/>
    </row>
    <row r="1334" spans="3:19" x14ac:dyDescent="0.2">
      <c r="C1334" s="47"/>
      <c r="D1334" s="27"/>
      <c r="E1334" s="56"/>
      <c r="J1334" s="48"/>
      <c r="S1334" s="131"/>
    </row>
    <row r="1335" spans="3:19" x14ac:dyDescent="0.2">
      <c r="C1335" s="47"/>
      <c r="D1335" s="27"/>
      <c r="E1335" s="56"/>
      <c r="J1335" s="48"/>
      <c r="S1335" s="131"/>
    </row>
    <row r="1336" spans="3:19" x14ac:dyDescent="0.2">
      <c r="C1336" s="47"/>
      <c r="D1336" s="27"/>
      <c r="E1336" s="56"/>
      <c r="J1336" s="48"/>
      <c r="S1336" s="131"/>
    </row>
    <row r="1337" spans="3:19" x14ac:dyDescent="0.2">
      <c r="C1337" s="47"/>
      <c r="D1337" s="27"/>
      <c r="E1337" s="56"/>
      <c r="J1337" s="48"/>
      <c r="S1337" s="131"/>
    </row>
    <row r="1338" spans="3:19" x14ac:dyDescent="0.2">
      <c r="C1338" s="47"/>
      <c r="D1338" s="27"/>
      <c r="E1338" s="56"/>
      <c r="J1338" s="48"/>
      <c r="S1338" s="131"/>
    </row>
    <row r="1339" spans="3:19" x14ac:dyDescent="0.2">
      <c r="C1339" s="47"/>
      <c r="D1339" s="27"/>
      <c r="E1339" s="56"/>
      <c r="J1339" s="48"/>
      <c r="S1339" s="131"/>
    </row>
    <row r="1340" spans="3:19" x14ac:dyDescent="0.2">
      <c r="C1340" s="47"/>
      <c r="D1340" s="27"/>
      <c r="E1340" s="56"/>
      <c r="J1340" s="48"/>
      <c r="S1340" s="131"/>
    </row>
    <row r="1341" spans="3:19" x14ac:dyDescent="0.2">
      <c r="C1341" s="47"/>
      <c r="D1341" s="27"/>
      <c r="E1341" s="56"/>
      <c r="J1341" s="48"/>
      <c r="S1341" s="131"/>
    </row>
    <row r="1342" spans="3:19" x14ac:dyDescent="0.2">
      <c r="C1342" s="47"/>
      <c r="D1342" s="27"/>
      <c r="E1342" s="56"/>
      <c r="J1342" s="48"/>
      <c r="S1342" s="131"/>
    </row>
    <row r="1343" spans="3:19" x14ac:dyDescent="0.2">
      <c r="C1343" s="47"/>
      <c r="D1343" s="27"/>
      <c r="E1343" s="56"/>
      <c r="J1343" s="48"/>
      <c r="S1343" s="131"/>
    </row>
    <row r="1344" spans="3:19" x14ac:dyDescent="0.2">
      <c r="C1344" s="47"/>
      <c r="D1344" s="27"/>
      <c r="E1344" s="56"/>
      <c r="J1344" s="48"/>
      <c r="S1344" s="131"/>
    </row>
    <row r="1345" spans="3:19" x14ac:dyDescent="0.2">
      <c r="C1345" s="47"/>
      <c r="D1345" s="27"/>
      <c r="E1345" s="56"/>
      <c r="J1345" s="48"/>
      <c r="S1345" s="131"/>
    </row>
    <row r="1346" spans="3:19" x14ac:dyDescent="0.2">
      <c r="C1346" s="47"/>
      <c r="D1346" s="27"/>
      <c r="E1346" s="56"/>
      <c r="J1346" s="48"/>
      <c r="S1346" s="131"/>
    </row>
    <row r="1347" spans="3:19" x14ac:dyDescent="0.2">
      <c r="C1347" s="47"/>
      <c r="D1347" s="27"/>
      <c r="E1347" s="56"/>
      <c r="J1347" s="48"/>
      <c r="S1347" s="131"/>
    </row>
    <row r="1348" spans="3:19" x14ac:dyDescent="0.2">
      <c r="C1348" s="47"/>
      <c r="D1348" s="27"/>
      <c r="E1348" s="56"/>
      <c r="J1348" s="48"/>
      <c r="S1348" s="131"/>
    </row>
    <row r="1349" spans="3:19" x14ac:dyDescent="0.2">
      <c r="C1349" s="47"/>
      <c r="D1349" s="27"/>
      <c r="E1349" s="56"/>
      <c r="J1349" s="48"/>
      <c r="S1349" s="131"/>
    </row>
    <row r="1350" spans="3:19" x14ac:dyDescent="0.2">
      <c r="C1350" s="47"/>
      <c r="D1350" s="27"/>
      <c r="E1350" s="56"/>
      <c r="J1350" s="48"/>
      <c r="S1350" s="131"/>
    </row>
    <row r="1351" spans="3:19" x14ac:dyDescent="0.2">
      <c r="C1351" s="47"/>
      <c r="D1351" s="27"/>
      <c r="E1351" s="56"/>
      <c r="J1351" s="48"/>
      <c r="S1351" s="131"/>
    </row>
    <row r="1352" spans="3:19" x14ac:dyDescent="0.2">
      <c r="C1352" s="47"/>
      <c r="D1352" s="27"/>
      <c r="E1352" s="56"/>
      <c r="J1352" s="48"/>
      <c r="S1352" s="131"/>
    </row>
    <row r="1353" spans="3:19" x14ac:dyDescent="0.2">
      <c r="C1353" s="47"/>
      <c r="D1353" s="27"/>
      <c r="E1353" s="56"/>
      <c r="J1353" s="48"/>
      <c r="S1353" s="131"/>
    </row>
    <row r="1354" spans="3:19" x14ac:dyDescent="0.2">
      <c r="C1354" s="47"/>
      <c r="D1354" s="27"/>
      <c r="E1354" s="56"/>
      <c r="J1354" s="48"/>
      <c r="S1354" s="131"/>
    </row>
    <row r="1355" spans="3:19" x14ac:dyDescent="0.2">
      <c r="C1355" s="47"/>
      <c r="D1355" s="27"/>
      <c r="E1355" s="56"/>
      <c r="J1355" s="48"/>
      <c r="S1355" s="131"/>
    </row>
    <row r="1356" spans="3:19" x14ac:dyDescent="0.2">
      <c r="C1356" s="47"/>
      <c r="D1356" s="27"/>
      <c r="E1356" s="56"/>
      <c r="J1356" s="48"/>
      <c r="S1356" s="131"/>
    </row>
    <row r="1357" spans="3:19" x14ac:dyDescent="0.2">
      <c r="C1357" s="47"/>
      <c r="D1357" s="27"/>
      <c r="E1357" s="56"/>
      <c r="J1357" s="48"/>
      <c r="S1357" s="131"/>
    </row>
    <row r="1358" spans="3:19" x14ac:dyDescent="0.2">
      <c r="C1358" s="47"/>
      <c r="D1358" s="27"/>
      <c r="E1358" s="56"/>
      <c r="J1358" s="48"/>
      <c r="S1358" s="131"/>
    </row>
    <row r="1359" spans="3:19" x14ac:dyDescent="0.2">
      <c r="C1359" s="47"/>
      <c r="D1359" s="27"/>
      <c r="E1359" s="56"/>
      <c r="J1359" s="48"/>
      <c r="S1359" s="131"/>
    </row>
    <row r="1360" spans="3:19" x14ac:dyDescent="0.2">
      <c r="C1360" s="47"/>
      <c r="D1360" s="27"/>
      <c r="E1360" s="56"/>
      <c r="J1360" s="48"/>
      <c r="S1360" s="131"/>
    </row>
    <row r="1361" spans="3:19" x14ac:dyDescent="0.2">
      <c r="C1361" s="47"/>
      <c r="D1361" s="27"/>
      <c r="E1361" s="56"/>
      <c r="J1361" s="48"/>
      <c r="S1361" s="131"/>
    </row>
    <row r="1362" spans="3:19" x14ac:dyDescent="0.2">
      <c r="C1362" s="47"/>
      <c r="D1362" s="27"/>
      <c r="E1362" s="56"/>
      <c r="J1362" s="48"/>
      <c r="S1362" s="131"/>
    </row>
    <row r="1363" spans="3:19" x14ac:dyDescent="0.2">
      <c r="C1363" s="47"/>
      <c r="D1363" s="27"/>
      <c r="E1363" s="56"/>
      <c r="J1363" s="48"/>
      <c r="S1363" s="131"/>
    </row>
    <row r="1364" spans="3:19" x14ac:dyDescent="0.2">
      <c r="C1364" s="47"/>
      <c r="D1364" s="27"/>
      <c r="E1364" s="56"/>
      <c r="J1364" s="48"/>
      <c r="S1364" s="131"/>
    </row>
    <row r="1365" spans="3:19" x14ac:dyDescent="0.2">
      <c r="C1365" s="47"/>
      <c r="D1365" s="27"/>
      <c r="E1365" s="56"/>
      <c r="J1365" s="48"/>
      <c r="S1365" s="131"/>
    </row>
    <row r="1366" spans="3:19" x14ac:dyDescent="0.2">
      <c r="C1366" s="47"/>
      <c r="D1366" s="27"/>
      <c r="E1366" s="56"/>
      <c r="J1366" s="48"/>
      <c r="S1366" s="131"/>
    </row>
    <row r="1367" spans="3:19" x14ac:dyDescent="0.2">
      <c r="C1367" s="47"/>
      <c r="D1367" s="27"/>
      <c r="E1367" s="56"/>
      <c r="J1367" s="48"/>
      <c r="S1367" s="131"/>
    </row>
    <row r="1368" spans="3:19" x14ac:dyDescent="0.2">
      <c r="C1368" s="47"/>
      <c r="D1368" s="27"/>
      <c r="E1368" s="56"/>
      <c r="J1368" s="48"/>
      <c r="S1368" s="131"/>
    </row>
    <row r="1369" spans="3:19" x14ac:dyDescent="0.2">
      <c r="C1369" s="47"/>
      <c r="D1369" s="27"/>
      <c r="E1369" s="56"/>
      <c r="J1369" s="48"/>
      <c r="S1369" s="131"/>
    </row>
    <row r="1370" spans="3:19" x14ac:dyDescent="0.2">
      <c r="C1370" s="47"/>
      <c r="D1370" s="27"/>
      <c r="E1370" s="56"/>
      <c r="J1370" s="48"/>
      <c r="S1370" s="131"/>
    </row>
    <row r="1371" spans="3:19" x14ac:dyDescent="0.2">
      <c r="C1371" s="47"/>
      <c r="D1371" s="27"/>
      <c r="E1371" s="56"/>
      <c r="J1371" s="48"/>
      <c r="S1371" s="131"/>
    </row>
    <row r="1372" spans="3:19" x14ac:dyDescent="0.2">
      <c r="C1372" s="47"/>
      <c r="D1372" s="27"/>
      <c r="E1372" s="56"/>
      <c r="J1372" s="48"/>
      <c r="S1372" s="131"/>
    </row>
    <row r="1373" spans="3:19" x14ac:dyDescent="0.2">
      <c r="C1373" s="47"/>
      <c r="D1373" s="27"/>
      <c r="E1373" s="56"/>
      <c r="J1373" s="48"/>
      <c r="S1373" s="131"/>
    </row>
    <row r="1374" spans="3:19" x14ac:dyDescent="0.2">
      <c r="C1374" s="47"/>
      <c r="D1374" s="27"/>
      <c r="E1374" s="56"/>
      <c r="J1374" s="48"/>
      <c r="S1374" s="131"/>
    </row>
    <row r="1375" spans="3:19" x14ac:dyDescent="0.2">
      <c r="C1375" s="47"/>
      <c r="D1375" s="27"/>
      <c r="E1375" s="56"/>
      <c r="J1375" s="48"/>
      <c r="S1375" s="131"/>
    </row>
    <row r="1376" spans="3:19" x14ac:dyDescent="0.2">
      <c r="C1376" s="47"/>
      <c r="D1376" s="27"/>
      <c r="E1376" s="56"/>
      <c r="J1376" s="48"/>
      <c r="S1376" s="131"/>
    </row>
    <row r="1377" spans="3:19" x14ac:dyDescent="0.2">
      <c r="C1377" s="47"/>
      <c r="D1377" s="27"/>
      <c r="E1377" s="56"/>
      <c r="J1377" s="48"/>
      <c r="S1377" s="131"/>
    </row>
    <row r="1378" spans="3:19" x14ac:dyDescent="0.2">
      <c r="C1378" s="47"/>
      <c r="D1378" s="27"/>
      <c r="E1378" s="56"/>
      <c r="J1378" s="48"/>
      <c r="S1378" s="131"/>
    </row>
    <row r="1379" spans="3:19" x14ac:dyDescent="0.2">
      <c r="C1379" s="47"/>
      <c r="D1379" s="27"/>
      <c r="E1379" s="56"/>
      <c r="J1379" s="48"/>
      <c r="S1379" s="131"/>
    </row>
    <row r="1380" spans="3:19" x14ac:dyDescent="0.2">
      <c r="C1380" s="47"/>
      <c r="D1380" s="27"/>
      <c r="E1380" s="56"/>
      <c r="J1380" s="48"/>
      <c r="S1380" s="131"/>
    </row>
    <row r="1383" spans="3:19" x14ac:dyDescent="0.2">
      <c r="C1383" s="47"/>
      <c r="D1383" s="27"/>
      <c r="E1383" s="56"/>
      <c r="J1383" s="48"/>
      <c r="S1383" s="131"/>
    </row>
    <row r="1384" spans="3:19" x14ac:dyDescent="0.2">
      <c r="C1384" s="47"/>
      <c r="D1384" s="27"/>
      <c r="E1384" s="56"/>
      <c r="J1384" s="48"/>
      <c r="S1384" s="131"/>
    </row>
    <row r="1385" spans="3:19" x14ac:dyDescent="0.2">
      <c r="C1385" s="47"/>
      <c r="D1385" s="27"/>
      <c r="E1385" s="56"/>
      <c r="J1385" s="48"/>
      <c r="S1385" s="131"/>
    </row>
    <row r="1386" spans="3:19" x14ac:dyDescent="0.2">
      <c r="C1386" s="47"/>
      <c r="D1386" s="27"/>
      <c r="E1386" s="56"/>
      <c r="J1386" s="48"/>
      <c r="S1386" s="131"/>
    </row>
    <row r="1387" spans="3:19" x14ac:dyDescent="0.2">
      <c r="C1387" s="47"/>
      <c r="D1387" s="27"/>
      <c r="E1387" s="56"/>
      <c r="J1387" s="48"/>
      <c r="S1387" s="131"/>
    </row>
    <row r="1388" spans="3:19" x14ac:dyDescent="0.2">
      <c r="C1388" s="47"/>
      <c r="D1388" s="27"/>
      <c r="E1388" s="56"/>
      <c r="J1388" s="48"/>
      <c r="S1388" s="131"/>
    </row>
    <row r="1389" spans="3:19" x14ac:dyDescent="0.2">
      <c r="C1389" s="47"/>
      <c r="D1389" s="27"/>
      <c r="E1389" s="56"/>
      <c r="J1389" s="48"/>
      <c r="S1389" s="131"/>
    </row>
    <row r="1390" spans="3:19" x14ac:dyDescent="0.2">
      <c r="C1390" s="47"/>
      <c r="D1390" s="27"/>
      <c r="E1390" s="56"/>
      <c r="J1390" s="48"/>
      <c r="S1390" s="131"/>
    </row>
    <row r="1391" spans="3:19" x14ac:dyDescent="0.2">
      <c r="C1391" s="47"/>
      <c r="D1391" s="27"/>
      <c r="E1391" s="56"/>
      <c r="J1391" s="48"/>
      <c r="S1391" s="131"/>
    </row>
    <row r="1392" spans="3:19" x14ac:dyDescent="0.2">
      <c r="C1392" s="47"/>
      <c r="D1392" s="27"/>
      <c r="E1392" s="56"/>
      <c r="J1392" s="48"/>
      <c r="S1392" s="131"/>
    </row>
    <row r="1393" spans="3:19" x14ac:dyDescent="0.2">
      <c r="C1393" s="47"/>
      <c r="D1393" s="27"/>
      <c r="E1393" s="56"/>
      <c r="J1393" s="48"/>
      <c r="S1393" s="131"/>
    </row>
    <row r="1394" spans="3:19" x14ac:dyDescent="0.2">
      <c r="C1394" s="47"/>
      <c r="D1394" s="27"/>
      <c r="E1394" s="56"/>
      <c r="J1394" s="48"/>
      <c r="S1394" s="131"/>
    </row>
    <row r="1395" spans="3:19" x14ac:dyDescent="0.2">
      <c r="C1395" s="47"/>
      <c r="D1395" s="27"/>
      <c r="E1395" s="56"/>
      <c r="J1395" s="48"/>
      <c r="S1395" s="131"/>
    </row>
    <row r="1396" spans="3:19" x14ac:dyDescent="0.2">
      <c r="C1396" s="47"/>
      <c r="D1396" s="27"/>
      <c r="E1396" s="56"/>
      <c r="J1396" s="48"/>
      <c r="S1396" s="131"/>
    </row>
    <row r="1397" spans="3:19" x14ac:dyDescent="0.2">
      <c r="C1397" s="47"/>
      <c r="D1397" s="27"/>
      <c r="E1397" s="56"/>
      <c r="J1397" s="48"/>
      <c r="S1397" s="131"/>
    </row>
    <row r="1398" spans="3:19" x14ac:dyDescent="0.2">
      <c r="C1398" s="47"/>
      <c r="D1398" s="27"/>
      <c r="E1398" s="56"/>
      <c r="J1398" s="48"/>
      <c r="S1398" s="131"/>
    </row>
    <row r="1399" spans="3:19" x14ac:dyDescent="0.2">
      <c r="C1399" s="47"/>
      <c r="D1399" s="27"/>
      <c r="E1399" s="56"/>
      <c r="J1399" s="48"/>
      <c r="S1399" s="131"/>
    </row>
    <row r="1400" spans="3:19" x14ac:dyDescent="0.2">
      <c r="C1400" s="47"/>
      <c r="D1400" s="27"/>
      <c r="E1400" s="56"/>
      <c r="J1400" s="48"/>
      <c r="S1400" s="131"/>
    </row>
    <row r="1401" spans="3:19" x14ac:dyDescent="0.2">
      <c r="C1401" s="47"/>
      <c r="D1401" s="27"/>
      <c r="E1401" s="56"/>
      <c r="J1401" s="48"/>
      <c r="S1401" s="131"/>
    </row>
    <row r="1402" spans="3:19" x14ac:dyDescent="0.2">
      <c r="C1402" s="47"/>
      <c r="D1402" s="27"/>
      <c r="E1402" s="56"/>
      <c r="J1402" s="48"/>
      <c r="S1402" s="131"/>
    </row>
    <row r="1403" spans="3:19" x14ac:dyDescent="0.2">
      <c r="C1403" s="47"/>
      <c r="D1403" s="27"/>
      <c r="E1403" s="56"/>
      <c r="J1403" s="48"/>
      <c r="S1403" s="131"/>
    </row>
    <row r="1404" spans="3:19" x14ac:dyDescent="0.2">
      <c r="C1404" s="47"/>
      <c r="D1404" s="27"/>
      <c r="E1404" s="56"/>
      <c r="J1404" s="48"/>
      <c r="S1404" s="131"/>
    </row>
    <row r="1405" spans="3:19" x14ac:dyDescent="0.2">
      <c r="C1405" s="47"/>
      <c r="D1405" s="27"/>
      <c r="E1405" s="56"/>
      <c r="J1405" s="48"/>
      <c r="S1405" s="131"/>
    </row>
    <row r="1406" spans="3:19" x14ac:dyDescent="0.2">
      <c r="C1406" s="47"/>
      <c r="D1406" s="27"/>
      <c r="E1406" s="56"/>
      <c r="J1406" s="48"/>
      <c r="S1406" s="131"/>
    </row>
    <row r="1407" spans="3:19" x14ac:dyDescent="0.2">
      <c r="C1407" s="47"/>
      <c r="D1407" s="27"/>
      <c r="E1407" s="56"/>
      <c r="J1407" s="48"/>
      <c r="S1407" s="131"/>
    </row>
    <row r="1408" spans="3:19" x14ac:dyDescent="0.2">
      <c r="C1408" s="47"/>
      <c r="D1408" s="27"/>
      <c r="E1408" s="56"/>
      <c r="J1408" s="48"/>
      <c r="S1408" s="131"/>
    </row>
    <row r="1409" spans="3:19" x14ac:dyDescent="0.2">
      <c r="C1409" s="47"/>
      <c r="D1409" s="27"/>
      <c r="E1409" s="56"/>
      <c r="J1409" s="48"/>
      <c r="S1409" s="131"/>
    </row>
    <row r="1410" spans="3:19" x14ac:dyDescent="0.2">
      <c r="C1410" s="47"/>
      <c r="D1410" s="27"/>
      <c r="E1410" s="56"/>
      <c r="J1410" s="48"/>
      <c r="S1410" s="131"/>
    </row>
    <row r="1411" spans="3:19" x14ac:dyDescent="0.2">
      <c r="C1411" s="47"/>
      <c r="D1411" s="27"/>
      <c r="E1411" s="56"/>
      <c r="J1411" s="48"/>
      <c r="S1411" s="131"/>
    </row>
    <row r="1412" spans="3:19" x14ac:dyDescent="0.2">
      <c r="C1412" s="47"/>
      <c r="D1412" s="27"/>
      <c r="E1412" s="56"/>
      <c r="J1412" s="48"/>
      <c r="S1412" s="131"/>
    </row>
    <row r="1413" spans="3:19" x14ac:dyDescent="0.2">
      <c r="C1413" s="47"/>
      <c r="D1413" s="27"/>
      <c r="E1413" s="56"/>
      <c r="J1413" s="48"/>
      <c r="S1413" s="131"/>
    </row>
    <row r="1414" spans="3:19" x14ac:dyDescent="0.2">
      <c r="C1414" s="47"/>
      <c r="D1414" s="27"/>
      <c r="E1414" s="56"/>
      <c r="J1414" s="48"/>
      <c r="S1414" s="131"/>
    </row>
    <row r="1415" spans="3:19" x14ac:dyDescent="0.2">
      <c r="C1415" s="47"/>
      <c r="D1415" s="27"/>
      <c r="E1415" s="56"/>
      <c r="J1415" s="48"/>
      <c r="S1415" s="131"/>
    </row>
    <row r="1416" spans="3:19" x14ac:dyDescent="0.2">
      <c r="C1416" s="47"/>
      <c r="D1416" s="27"/>
      <c r="E1416" s="56"/>
      <c r="J1416" s="48"/>
      <c r="S1416" s="131"/>
    </row>
    <row r="1417" spans="3:19" x14ac:dyDescent="0.2">
      <c r="C1417" s="47"/>
      <c r="D1417" s="27"/>
      <c r="E1417" s="56"/>
      <c r="J1417" s="48"/>
      <c r="S1417" s="131"/>
    </row>
    <row r="1418" spans="3:19" x14ac:dyDescent="0.2">
      <c r="C1418" s="47"/>
      <c r="D1418" s="27"/>
      <c r="E1418" s="56"/>
      <c r="J1418" s="48"/>
      <c r="S1418" s="131"/>
    </row>
    <row r="1419" spans="3:19" x14ac:dyDescent="0.2">
      <c r="C1419" s="47"/>
      <c r="D1419" s="27"/>
      <c r="E1419" s="56"/>
      <c r="J1419" s="48"/>
      <c r="S1419" s="131"/>
    </row>
    <row r="1420" spans="3:19" x14ac:dyDescent="0.2">
      <c r="C1420" s="47"/>
      <c r="D1420" s="27"/>
      <c r="E1420" s="56"/>
      <c r="J1420" s="48"/>
      <c r="S1420" s="131"/>
    </row>
    <row r="1421" spans="3:19" x14ac:dyDescent="0.2">
      <c r="C1421" s="47"/>
      <c r="D1421" s="27"/>
      <c r="E1421" s="56"/>
      <c r="J1421" s="48"/>
      <c r="S1421" s="131"/>
    </row>
    <row r="1422" spans="3:19" x14ac:dyDescent="0.2">
      <c r="C1422" s="47"/>
      <c r="D1422" s="27"/>
      <c r="E1422" s="56"/>
      <c r="J1422" s="48"/>
      <c r="S1422" s="131"/>
    </row>
    <row r="1423" spans="3:19" x14ac:dyDescent="0.2">
      <c r="C1423" s="47"/>
      <c r="D1423" s="27"/>
      <c r="E1423" s="56"/>
      <c r="J1423" s="48"/>
      <c r="S1423" s="131"/>
    </row>
    <row r="1424" spans="3:19" x14ac:dyDescent="0.2">
      <c r="C1424" s="47"/>
      <c r="D1424" s="27"/>
      <c r="E1424" s="56"/>
      <c r="J1424" s="48"/>
      <c r="S1424" s="131"/>
    </row>
    <row r="1425" spans="3:19" x14ac:dyDescent="0.2">
      <c r="C1425" s="47"/>
      <c r="D1425" s="27"/>
      <c r="E1425" s="56"/>
      <c r="J1425" s="48"/>
      <c r="S1425" s="131"/>
    </row>
    <row r="1426" spans="3:19" x14ac:dyDescent="0.2">
      <c r="C1426" s="47"/>
      <c r="D1426" s="27"/>
      <c r="E1426" s="56"/>
      <c r="J1426" s="48"/>
      <c r="S1426" s="131"/>
    </row>
    <row r="1427" spans="3:19" x14ac:dyDescent="0.2">
      <c r="C1427" s="47"/>
      <c r="D1427" s="27"/>
      <c r="E1427" s="56"/>
      <c r="J1427" s="48"/>
      <c r="S1427" s="131"/>
    </row>
    <row r="1428" spans="3:19" x14ac:dyDescent="0.2">
      <c r="C1428" s="47"/>
      <c r="D1428" s="27"/>
      <c r="E1428" s="56"/>
      <c r="J1428" s="48"/>
      <c r="S1428" s="131"/>
    </row>
    <row r="1429" spans="3:19" x14ac:dyDescent="0.2">
      <c r="C1429" s="47"/>
      <c r="D1429" s="27"/>
      <c r="E1429" s="56"/>
      <c r="J1429" s="48"/>
      <c r="S1429" s="131"/>
    </row>
    <row r="1430" spans="3:19" x14ac:dyDescent="0.2">
      <c r="C1430" s="47"/>
      <c r="D1430" s="27"/>
      <c r="E1430" s="56"/>
      <c r="J1430" s="48"/>
      <c r="S1430" s="131"/>
    </row>
    <row r="1431" spans="3:19" x14ac:dyDescent="0.2">
      <c r="C1431" s="47"/>
      <c r="D1431" s="27"/>
      <c r="E1431" s="56"/>
      <c r="J1431" s="48"/>
      <c r="S1431" s="131"/>
    </row>
    <row r="1432" spans="3:19" x14ac:dyDescent="0.2">
      <c r="C1432" s="47"/>
      <c r="D1432" s="27"/>
      <c r="E1432" s="56"/>
      <c r="J1432" s="48"/>
      <c r="S1432" s="131"/>
    </row>
    <row r="1433" spans="3:19" x14ac:dyDescent="0.2">
      <c r="C1433" s="47"/>
      <c r="D1433" s="27"/>
      <c r="E1433" s="56"/>
      <c r="J1433" s="48"/>
      <c r="S1433" s="131"/>
    </row>
    <row r="1434" spans="3:19" x14ac:dyDescent="0.2">
      <c r="C1434" s="47"/>
      <c r="D1434" s="27"/>
      <c r="E1434" s="56"/>
      <c r="J1434" s="48"/>
      <c r="S1434" s="131"/>
    </row>
    <row r="1435" spans="3:19" x14ac:dyDescent="0.2">
      <c r="C1435" s="47"/>
      <c r="D1435" s="27"/>
      <c r="E1435" s="56"/>
      <c r="J1435" s="48"/>
      <c r="S1435" s="131"/>
    </row>
    <row r="1436" spans="3:19" x14ac:dyDescent="0.2">
      <c r="C1436" s="47"/>
      <c r="D1436" s="27"/>
      <c r="E1436" s="56"/>
      <c r="J1436" s="48"/>
      <c r="S1436" s="131"/>
    </row>
    <row r="1437" spans="3:19" x14ac:dyDescent="0.2">
      <c r="C1437" s="47"/>
      <c r="D1437" s="27"/>
      <c r="E1437" s="56"/>
      <c r="J1437" s="48"/>
      <c r="S1437" s="131"/>
    </row>
    <row r="1438" spans="3:19" x14ac:dyDescent="0.2">
      <c r="C1438" s="47"/>
      <c r="D1438" s="27"/>
      <c r="E1438" s="56"/>
      <c r="J1438" s="48"/>
      <c r="S1438" s="131"/>
    </row>
    <row r="1439" spans="3:19" x14ac:dyDescent="0.2">
      <c r="C1439" s="47"/>
      <c r="D1439" s="27"/>
      <c r="E1439" s="56"/>
      <c r="J1439" s="48"/>
      <c r="S1439" s="131"/>
    </row>
    <row r="1440" spans="3:19" x14ac:dyDescent="0.2">
      <c r="C1440" s="47"/>
      <c r="D1440" s="27"/>
      <c r="E1440" s="56"/>
      <c r="J1440" s="48"/>
      <c r="S1440" s="131"/>
    </row>
    <row r="1441" spans="3:19" x14ac:dyDescent="0.2">
      <c r="C1441" s="47"/>
      <c r="D1441" s="27"/>
      <c r="E1441" s="56"/>
      <c r="J1441" s="48"/>
      <c r="S1441" s="131"/>
    </row>
    <row r="1442" spans="3:19" x14ac:dyDescent="0.2">
      <c r="C1442" s="47"/>
      <c r="D1442" s="27"/>
      <c r="E1442" s="56"/>
      <c r="J1442" s="48"/>
      <c r="S1442" s="131"/>
    </row>
    <row r="1443" spans="3:19" x14ac:dyDescent="0.2">
      <c r="C1443" s="47"/>
      <c r="D1443" s="27"/>
      <c r="E1443" s="56"/>
      <c r="J1443" s="48"/>
      <c r="S1443" s="131"/>
    </row>
    <row r="1444" spans="3:19" x14ac:dyDescent="0.2">
      <c r="C1444" s="47"/>
      <c r="D1444" s="27"/>
      <c r="E1444" s="56"/>
      <c r="J1444" s="48"/>
      <c r="S1444" s="131"/>
    </row>
    <row r="1445" spans="3:19" x14ac:dyDescent="0.2">
      <c r="C1445" s="47"/>
      <c r="D1445" s="27"/>
      <c r="E1445" s="56"/>
      <c r="J1445" s="48"/>
      <c r="S1445" s="131"/>
    </row>
    <row r="1446" spans="3:19" x14ac:dyDescent="0.2">
      <c r="C1446" s="47"/>
      <c r="D1446" s="27"/>
      <c r="E1446" s="56"/>
      <c r="J1446" s="48"/>
      <c r="S1446" s="131"/>
    </row>
    <row r="1447" spans="3:19" x14ac:dyDescent="0.2">
      <c r="C1447" s="47"/>
      <c r="D1447" s="27"/>
      <c r="E1447" s="56"/>
      <c r="J1447" s="48"/>
      <c r="S1447" s="131"/>
    </row>
    <row r="1448" spans="3:19" x14ac:dyDescent="0.2">
      <c r="C1448" s="47"/>
      <c r="D1448" s="27"/>
      <c r="E1448" s="56"/>
      <c r="J1448" s="48"/>
      <c r="S1448" s="131"/>
    </row>
    <row r="1449" spans="3:19" x14ac:dyDescent="0.2">
      <c r="C1449" s="47"/>
      <c r="D1449" s="27"/>
      <c r="E1449" s="56"/>
      <c r="J1449" s="48"/>
      <c r="S1449" s="131"/>
    </row>
    <row r="1450" spans="3:19" x14ac:dyDescent="0.2">
      <c r="C1450" s="47"/>
      <c r="D1450" s="27"/>
      <c r="E1450" s="56"/>
      <c r="J1450" s="48"/>
      <c r="S1450" s="131"/>
    </row>
    <row r="1451" spans="3:19" x14ac:dyDescent="0.2">
      <c r="C1451" s="47"/>
      <c r="D1451" s="27"/>
      <c r="E1451" s="56"/>
      <c r="J1451" s="48"/>
      <c r="S1451" s="131"/>
    </row>
    <row r="1452" spans="3:19" x14ac:dyDescent="0.2">
      <c r="C1452" s="47"/>
      <c r="D1452" s="27"/>
      <c r="E1452" s="56"/>
      <c r="J1452" s="48"/>
      <c r="S1452" s="131"/>
    </row>
    <row r="1453" spans="3:19" x14ac:dyDescent="0.2">
      <c r="C1453" s="47"/>
      <c r="D1453" s="27"/>
      <c r="E1453" s="56"/>
      <c r="J1453" s="48"/>
      <c r="S1453" s="131"/>
    </row>
    <row r="1454" spans="3:19" x14ac:dyDescent="0.2">
      <c r="C1454" s="47"/>
      <c r="D1454" s="27"/>
      <c r="E1454" s="56"/>
      <c r="J1454" s="48"/>
      <c r="S1454" s="131"/>
    </row>
    <row r="1455" spans="3:19" x14ac:dyDescent="0.2">
      <c r="C1455" s="47"/>
      <c r="D1455" s="27"/>
      <c r="E1455" s="56"/>
      <c r="J1455" s="48"/>
      <c r="S1455" s="131"/>
    </row>
    <row r="1456" spans="3:19" x14ac:dyDescent="0.2">
      <c r="C1456" s="47"/>
      <c r="D1456" s="27"/>
      <c r="E1456" s="56"/>
      <c r="J1456" s="48"/>
      <c r="S1456" s="131"/>
    </row>
    <row r="1457" spans="3:19" x14ac:dyDescent="0.2">
      <c r="C1457" s="47"/>
      <c r="D1457" s="27"/>
      <c r="E1457" s="56"/>
      <c r="J1457" s="48"/>
      <c r="S1457" s="131"/>
    </row>
    <row r="1458" spans="3:19" x14ac:dyDescent="0.2">
      <c r="C1458" s="47"/>
      <c r="D1458" s="27"/>
      <c r="E1458" s="56"/>
      <c r="J1458" s="48"/>
      <c r="S1458" s="131"/>
    </row>
    <row r="1459" spans="3:19" x14ac:dyDescent="0.2">
      <c r="C1459" s="47"/>
      <c r="D1459" s="27"/>
      <c r="E1459" s="56"/>
      <c r="J1459" s="48"/>
      <c r="S1459" s="131"/>
    </row>
    <row r="1460" spans="3:19" x14ac:dyDescent="0.2">
      <c r="C1460" s="47"/>
      <c r="D1460" s="27"/>
      <c r="E1460" s="56"/>
      <c r="J1460" s="48"/>
      <c r="S1460" s="131"/>
    </row>
    <row r="1461" spans="3:19" x14ac:dyDescent="0.2">
      <c r="C1461" s="47"/>
      <c r="D1461" s="27"/>
      <c r="E1461" s="56"/>
      <c r="J1461" s="48"/>
      <c r="S1461" s="131"/>
    </row>
    <row r="1462" spans="3:19" x14ac:dyDescent="0.2">
      <c r="C1462" s="47"/>
      <c r="D1462" s="27"/>
      <c r="E1462" s="56"/>
      <c r="J1462" s="48"/>
      <c r="S1462" s="131"/>
    </row>
    <row r="1463" spans="3:19" x14ac:dyDescent="0.2">
      <c r="C1463" s="47"/>
      <c r="D1463" s="27"/>
      <c r="E1463" s="56"/>
      <c r="J1463" s="48"/>
      <c r="S1463" s="131"/>
    </row>
    <row r="1464" spans="3:19" x14ac:dyDescent="0.2">
      <c r="C1464" s="47"/>
      <c r="D1464" s="27"/>
      <c r="E1464" s="56"/>
      <c r="J1464" s="48"/>
      <c r="S1464" s="131"/>
    </row>
    <row r="1465" spans="3:19" x14ac:dyDescent="0.2">
      <c r="C1465" s="47"/>
      <c r="D1465" s="27"/>
      <c r="E1465" s="56"/>
      <c r="J1465" s="48"/>
      <c r="S1465" s="131"/>
    </row>
    <row r="1466" spans="3:19" x14ac:dyDescent="0.2">
      <c r="C1466" s="47"/>
      <c r="D1466" s="27"/>
      <c r="E1466" s="56"/>
      <c r="J1466" s="48"/>
      <c r="S1466" s="131"/>
    </row>
    <row r="1467" spans="3:19" x14ac:dyDescent="0.2">
      <c r="C1467" s="47"/>
      <c r="D1467" s="27"/>
      <c r="E1467" s="56"/>
      <c r="J1467" s="48"/>
      <c r="S1467" s="131"/>
    </row>
    <row r="1468" spans="3:19" x14ac:dyDescent="0.2">
      <c r="C1468" s="47"/>
      <c r="D1468" s="27"/>
      <c r="E1468" s="56"/>
      <c r="J1468" s="48"/>
      <c r="S1468" s="131"/>
    </row>
    <row r="1469" spans="3:19" x14ac:dyDescent="0.2">
      <c r="C1469" s="47"/>
      <c r="D1469" s="27"/>
      <c r="E1469" s="56"/>
      <c r="J1469" s="48"/>
      <c r="S1469" s="131"/>
    </row>
    <row r="1470" spans="3:19" x14ac:dyDescent="0.2">
      <c r="C1470" s="47"/>
      <c r="D1470" s="27"/>
      <c r="E1470" s="56"/>
      <c r="J1470" s="48"/>
      <c r="S1470" s="131"/>
    </row>
    <row r="1471" spans="3:19" x14ac:dyDescent="0.2">
      <c r="C1471" s="47"/>
      <c r="D1471" s="27"/>
      <c r="E1471" s="56"/>
      <c r="J1471" s="48"/>
      <c r="S1471" s="131"/>
    </row>
    <row r="1472" spans="3:19" x14ac:dyDescent="0.2">
      <c r="C1472" s="47"/>
      <c r="D1472" s="27"/>
      <c r="E1472" s="56"/>
      <c r="J1472" s="48"/>
      <c r="S1472" s="131"/>
    </row>
    <row r="1473" spans="3:19" x14ac:dyDescent="0.2">
      <c r="C1473" s="47"/>
      <c r="D1473" s="27"/>
      <c r="E1473" s="56"/>
      <c r="J1473" s="48"/>
      <c r="S1473" s="131"/>
    </row>
    <row r="1474" spans="3:19" x14ac:dyDescent="0.2">
      <c r="C1474" s="47"/>
      <c r="D1474" s="27"/>
      <c r="E1474" s="56"/>
      <c r="J1474" s="48"/>
      <c r="S1474" s="131"/>
    </row>
    <row r="1475" spans="3:19" x14ac:dyDescent="0.2">
      <c r="C1475" s="47"/>
      <c r="D1475" s="27"/>
      <c r="E1475" s="56"/>
      <c r="J1475" s="48"/>
      <c r="S1475" s="131"/>
    </row>
    <row r="1476" spans="3:19" x14ac:dyDescent="0.2">
      <c r="C1476" s="47"/>
      <c r="D1476" s="27"/>
      <c r="E1476" s="56"/>
      <c r="J1476" s="48"/>
      <c r="S1476" s="131"/>
    </row>
    <row r="1477" spans="3:19" x14ac:dyDescent="0.2">
      <c r="C1477" s="47"/>
      <c r="D1477" s="27"/>
      <c r="E1477" s="56"/>
      <c r="J1477" s="48"/>
      <c r="S1477" s="131"/>
    </row>
    <row r="1478" spans="3:19" x14ac:dyDescent="0.2">
      <c r="C1478" s="47"/>
      <c r="D1478" s="27"/>
      <c r="E1478" s="56"/>
      <c r="J1478" s="48"/>
      <c r="S1478" s="131"/>
    </row>
    <row r="1479" spans="3:19" x14ac:dyDescent="0.2">
      <c r="C1479" s="47"/>
      <c r="D1479" s="27"/>
      <c r="E1479" s="56"/>
      <c r="J1479" s="48"/>
      <c r="S1479" s="131"/>
    </row>
    <row r="1480" spans="3:19" x14ac:dyDescent="0.2">
      <c r="C1480" s="47"/>
      <c r="D1480" s="27"/>
      <c r="E1480" s="56"/>
      <c r="J1480" s="48"/>
      <c r="S1480" s="131"/>
    </row>
    <row r="1481" spans="3:19" x14ac:dyDescent="0.2">
      <c r="C1481" s="47"/>
      <c r="D1481" s="27"/>
      <c r="E1481" s="56"/>
      <c r="J1481" s="48"/>
      <c r="S1481" s="131"/>
    </row>
    <row r="1482" spans="3:19" x14ac:dyDescent="0.2">
      <c r="C1482" s="47"/>
      <c r="D1482" s="27"/>
      <c r="E1482" s="56"/>
      <c r="J1482" s="48"/>
      <c r="S1482" s="131"/>
    </row>
    <row r="1483" spans="3:19" x14ac:dyDescent="0.2">
      <c r="C1483" s="47"/>
      <c r="D1483" s="27"/>
      <c r="E1483" s="56"/>
      <c r="J1483" s="48"/>
      <c r="S1483" s="131"/>
    </row>
    <row r="1484" spans="3:19" x14ac:dyDescent="0.2">
      <c r="C1484" s="47"/>
      <c r="D1484" s="27"/>
      <c r="E1484" s="56"/>
      <c r="J1484" s="48"/>
      <c r="S1484" s="131"/>
    </row>
    <row r="1485" spans="3:19" x14ac:dyDescent="0.2">
      <c r="C1485" s="47"/>
      <c r="D1485" s="27"/>
      <c r="E1485" s="56"/>
      <c r="J1485" s="48"/>
      <c r="S1485" s="131"/>
    </row>
    <row r="1486" spans="3:19" x14ac:dyDescent="0.2">
      <c r="C1486" s="47"/>
      <c r="D1486" s="27"/>
      <c r="E1486" s="56"/>
      <c r="J1486" s="48"/>
      <c r="S1486" s="131"/>
    </row>
    <row r="1487" spans="3:19" x14ac:dyDescent="0.2">
      <c r="C1487" s="47"/>
      <c r="D1487" s="27"/>
      <c r="E1487" s="56"/>
      <c r="J1487" s="48"/>
      <c r="S1487" s="131"/>
    </row>
    <row r="1488" spans="3:19" x14ac:dyDescent="0.2">
      <c r="C1488" s="47"/>
      <c r="D1488" s="27"/>
      <c r="E1488" s="56"/>
      <c r="J1488" s="48"/>
      <c r="S1488" s="131"/>
    </row>
    <row r="1489" spans="3:19" x14ac:dyDescent="0.2">
      <c r="C1489" s="47"/>
      <c r="D1489" s="27"/>
      <c r="E1489" s="56"/>
      <c r="J1489" s="48"/>
      <c r="S1489" s="131"/>
    </row>
    <row r="1490" spans="3:19" x14ac:dyDescent="0.2">
      <c r="C1490" s="47"/>
      <c r="D1490" s="27"/>
      <c r="E1490" s="56"/>
      <c r="J1490" s="48"/>
      <c r="S1490" s="131"/>
    </row>
    <row r="1491" spans="3:19" x14ac:dyDescent="0.2">
      <c r="C1491" s="47"/>
      <c r="D1491" s="27"/>
      <c r="E1491" s="56"/>
      <c r="J1491" s="48"/>
      <c r="S1491" s="131"/>
    </row>
    <row r="1492" spans="3:19" x14ac:dyDescent="0.2">
      <c r="C1492" s="47"/>
      <c r="D1492" s="27"/>
      <c r="E1492" s="56"/>
      <c r="J1492" s="48"/>
      <c r="S1492" s="131"/>
    </row>
    <row r="1493" spans="3:19" x14ac:dyDescent="0.2">
      <c r="C1493" s="47"/>
      <c r="D1493" s="27"/>
      <c r="E1493" s="56"/>
      <c r="J1493" s="48"/>
      <c r="S1493" s="131"/>
    </row>
    <row r="1494" spans="3:19" x14ac:dyDescent="0.2">
      <c r="C1494" s="47"/>
      <c r="D1494" s="27"/>
      <c r="E1494" s="56"/>
      <c r="J1494" s="48"/>
      <c r="S1494" s="131"/>
    </row>
    <row r="1495" spans="3:19" x14ac:dyDescent="0.2">
      <c r="C1495" s="47"/>
      <c r="D1495" s="27"/>
      <c r="E1495" s="56"/>
      <c r="J1495" s="48"/>
      <c r="S1495" s="131"/>
    </row>
    <row r="1496" spans="3:19" x14ac:dyDescent="0.2">
      <c r="C1496" s="47"/>
      <c r="D1496" s="27"/>
      <c r="E1496" s="56"/>
      <c r="J1496" s="48"/>
      <c r="S1496" s="131"/>
    </row>
    <row r="1497" spans="3:19" x14ac:dyDescent="0.2">
      <c r="C1497" s="47"/>
      <c r="D1497" s="27"/>
      <c r="E1497" s="56"/>
      <c r="J1497" s="48"/>
      <c r="S1497" s="131"/>
    </row>
    <row r="1498" spans="3:19" x14ac:dyDescent="0.2">
      <c r="C1498" s="47"/>
      <c r="D1498" s="27"/>
      <c r="E1498" s="56"/>
      <c r="J1498" s="48"/>
      <c r="S1498" s="131"/>
    </row>
    <row r="1499" spans="3:19" x14ac:dyDescent="0.2">
      <c r="C1499" s="47"/>
      <c r="D1499" s="27"/>
      <c r="E1499" s="56"/>
      <c r="J1499" s="48"/>
      <c r="S1499" s="131"/>
    </row>
    <row r="1500" spans="3:19" x14ac:dyDescent="0.2">
      <c r="C1500" s="47"/>
      <c r="D1500" s="27"/>
      <c r="E1500" s="56"/>
      <c r="J1500" s="48"/>
      <c r="S1500" s="131"/>
    </row>
    <row r="1501" spans="3:19" x14ac:dyDescent="0.2">
      <c r="C1501" s="47"/>
      <c r="D1501" s="27"/>
      <c r="E1501" s="56"/>
      <c r="J1501" s="48"/>
      <c r="S1501" s="131"/>
    </row>
    <row r="1502" spans="3:19" x14ac:dyDescent="0.2">
      <c r="C1502" s="47"/>
      <c r="D1502" s="27"/>
      <c r="E1502" s="56"/>
      <c r="J1502" s="48"/>
      <c r="S1502" s="131"/>
    </row>
    <row r="1503" spans="3:19" x14ac:dyDescent="0.2">
      <c r="C1503" s="47"/>
      <c r="D1503" s="27"/>
      <c r="E1503" s="56"/>
      <c r="J1503" s="48"/>
      <c r="S1503" s="131"/>
    </row>
    <row r="1504" spans="3:19" x14ac:dyDescent="0.2">
      <c r="C1504" s="47"/>
      <c r="D1504" s="27"/>
      <c r="E1504" s="56"/>
      <c r="J1504" s="48"/>
      <c r="S1504" s="131"/>
    </row>
    <row r="1505" spans="3:19" x14ac:dyDescent="0.2">
      <c r="C1505" s="47"/>
      <c r="D1505" s="27"/>
      <c r="E1505" s="56"/>
      <c r="J1505" s="48"/>
      <c r="S1505" s="131"/>
    </row>
    <row r="1506" spans="3:19" x14ac:dyDescent="0.2">
      <c r="C1506" s="47"/>
      <c r="D1506" s="27"/>
      <c r="E1506" s="56"/>
      <c r="J1506" s="48"/>
      <c r="S1506" s="131"/>
    </row>
    <row r="1507" spans="3:19" x14ac:dyDescent="0.2">
      <c r="C1507" s="47"/>
      <c r="D1507" s="27"/>
      <c r="E1507" s="56"/>
      <c r="J1507" s="48"/>
      <c r="S1507" s="131"/>
    </row>
    <row r="1508" spans="3:19" x14ac:dyDescent="0.2">
      <c r="C1508" s="47"/>
      <c r="D1508" s="27"/>
      <c r="E1508" s="56"/>
      <c r="J1508" s="48"/>
      <c r="S1508" s="131"/>
    </row>
    <row r="1509" spans="3:19" x14ac:dyDescent="0.2">
      <c r="C1509" s="47"/>
      <c r="D1509" s="27"/>
      <c r="E1509" s="56"/>
      <c r="J1509" s="48"/>
      <c r="S1509" s="131"/>
    </row>
    <row r="1510" spans="3:19" x14ac:dyDescent="0.2">
      <c r="C1510" s="47"/>
      <c r="D1510" s="27"/>
      <c r="E1510" s="56"/>
      <c r="J1510" s="48"/>
      <c r="S1510" s="131"/>
    </row>
    <row r="1511" spans="3:19" x14ac:dyDescent="0.2">
      <c r="C1511" s="47"/>
      <c r="D1511" s="27"/>
      <c r="E1511" s="56"/>
      <c r="J1511" s="48"/>
      <c r="S1511" s="131"/>
    </row>
    <row r="1512" spans="3:19" x14ac:dyDescent="0.2">
      <c r="C1512" s="47"/>
      <c r="D1512" s="27"/>
      <c r="E1512" s="56"/>
      <c r="J1512" s="48"/>
      <c r="S1512" s="131"/>
    </row>
    <row r="1513" spans="3:19" x14ac:dyDescent="0.2">
      <c r="C1513" s="47"/>
      <c r="D1513" s="27"/>
      <c r="E1513" s="56"/>
      <c r="J1513" s="48"/>
      <c r="S1513" s="131"/>
    </row>
    <row r="1514" spans="3:19" x14ac:dyDescent="0.2">
      <c r="C1514" s="47"/>
      <c r="D1514" s="27"/>
      <c r="E1514" s="56"/>
      <c r="J1514" s="48"/>
      <c r="S1514" s="131"/>
    </row>
    <row r="1515" spans="3:19" x14ac:dyDescent="0.2">
      <c r="C1515" s="47"/>
      <c r="D1515" s="27"/>
      <c r="E1515" s="56"/>
      <c r="J1515" s="48"/>
      <c r="S1515" s="131"/>
    </row>
    <row r="1516" spans="3:19" x14ac:dyDescent="0.2">
      <c r="C1516" s="47"/>
      <c r="D1516" s="27"/>
      <c r="E1516" s="56"/>
      <c r="J1516" s="48"/>
      <c r="S1516" s="131"/>
    </row>
    <row r="1517" spans="3:19" x14ac:dyDescent="0.2">
      <c r="C1517" s="47"/>
      <c r="D1517" s="27"/>
      <c r="E1517" s="56"/>
      <c r="J1517" s="48"/>
      <c r="S1517" s="131"/>
    </row>
    <row r="1518" spans="3:19" x14ac:dyDescent="0.2">
      <c r="C1518" s="47"/>
      <c r="D1518" s="27"/>
      <c r="E1518" s="56"/>
      <c r="J1518" s="48"/>
      <c r="S1518" s="131"/>
    </row>
    <row r="1519" spans="3:19" x14ac:dyDescent="0.2">
      <c r="C1519" s="47"/>
      <c r="D1519" s="27"/>
      <c r="E1519" s="56"/>
      <c r="J1519" s="48"/>
      <c r="S1519" s="131"/>
    </row>
    <row r="1520" spans="3:19" x14ac:dyDescent="0.2">
      <c r="C1520" s="47"/>
      <c r="D1520" s="27"/>
      <c r="E1520" s="56"/>
      <c r="J1520" s="48"/>
      <c r="S1520" s="131"/>
    </row>
    <row r="1521" spans="3:19" x14ac:dyDescent="0.2">
      <c r="C1521" s="47"/>
      <c r="D1521" s="27"/>
      <c r="E1521" s="56"/>
      <c r="J1521" s="48"/>
      <c r="S1521" s="131"/>
    </row>
    <row r="1522" spans="3:19" x14ac:dyDescent="0.2">
      <c r="C1522" s="47"/>
      <c r="D1522" s="27"/>
      <c r="E1522" s="56"/>
      <c r="J1522" s="48"/>
      <c r="S1522" s="131"/>
    </row>
    <row r="1523" spans="3:19" x14ac:dyDescent="0.2">
      <c r="C1523" s="47"/>
      <c r="D1523" s="27"/>
      <c r="E1523" s="56"/>
      <c r="J1523" s="48"/>
      <c r="S1523" s="131"/>
    </row>
    <row r="1524" spans="3:19" x14ac:dyDescent="0.2">
      <c r="C1524" s="47"/>
      <c r="D1524" s="27"/>
      <c r="E1524" s="56"/>
      <c r="J1524" s="48"/>
      <c r="S1524" s="131"/>
    </row>
    <row r="1525" spans="3:19" x14ac:dyDescent="0.2">
      <c r="C1525" s="47"/>
      <c r="D1525" s="27"/>
      <c r="E1525" s="56"/>
      <c r="J1525" s="48"/>
      <c r="S1525" s="131"/>
    </row>
    <row r="1526" spans="3:19" x14ac:dyDescent="0.2">
      <c r="C1526" s="47"/>
      <c r="D1526" s="27"/>
      <c r="E1526" s="56"/>
      <c r="J1526" s="48"/>
      <c r="S1526" s="131"/>
    </row>
    <row r="1527" spans="3:19" x14ac:dyDescent="0.2">
      <c r="C1527" s="47"/>
      <c r="D1527" s="27"/>
      <c r="E1527" s="56"/>
      <c r="J1527" s="48"/>
      <c r="S1527" s="131"/>
    </row>
    <row r="1528" spans="3:19" x14ac:dyDescent="0.2">
      <c r="C1528" s="47"/>
      <c r="D1528" s="27"/>
      <c r="E1528" s="56"/>
      <c r="J1528" s="48"/>
      <c r="S1528" s="131"/>
    </row>
    <row r="1529" spans="3:19" x14ac:dyDescent="0.2">
      <c r="C1529" s="47"/>
      <c r="D1529" s="27"/>
      <c r="E1529" s="56"/>
      <c r="J1529" s="48"/>
      <c r="S1529" s="131"/>
    </row>
    <row r="1530" spans="3:19" x14ac:dyDescent="0.2">
      <c r="C1530" s="47"/>
      <c r="D1530" s="27"/>
      <c r="E1530" s="56"/>
      <c r="J1530" s="48"/>
      <c r="S1530" s="131"/>
    </row>
    <row r="1531" spans="3:19" x14ac:dyDescent="0.2">
      <c r="C1531" s="47"/>
      <c r="D1531" s="27"/>
      <c r="E1531" s="56"/>
      <c r="J1531" s="48"/>
      <c r="S1531" s="131"/>
    </row>
    <row r="1532" spans="3:19" x14ac:dyDescent="0.2">
      <c r="C1532" s="47"/>
      <c r="D1532" s="27"/>
      <c r="E1532" s="56"/>
      <c r="J1532" s="48"/>
      <c r="S1532" s="131"/>
    </row>
    <row r="1533" spans="3:19" x14ac:dyDescent="0.2">
      <c r="C1533" s="47"/>
      <c r="D1533" s="27"/>
      <c r="E1533" s="56"/>
      <c r="J1533" s="48"/>
      <c r="S1533" s="131"/>
    </row>
    <row r="1534" spans="3:19" x14ac:dyDescent="0.2">
      <c r="C1534" s="47"/>
      <c r="D1534" s="27"/>
      <c r="E1534" s="56"/>
      <c r="J1534" s="48"/>
      <c r="S1534" s="131"/>
    </row>
    <row r="1535" spans="3:19" x14ac:dyDescent="0.2">
      <c r="C1535" s="47"/>
      <c r="D1535" s="27"/>
      <c r="E1535" s="56"/>
      <c r="J1535" s="48"/>
      <c r="S1535" s="131"/>
    </row>
    <row r="1536" spans="3:19" x14ac:dyDescent="0.2">
      <c r="C1536" s="47"/>
      <c r="D1536" s="27"/>
      <c r="E1536" s="56"/>
      <c r="J1536" s="48"/>
      <c r="S1536" s="131"/>
    </row>
    <row r="1537" spans="3:19" x14ac:dyDescent="0.2">
      <c r="C1537" s="47"/>
      <c r="D1537" s="27"/>
      <c r="E1537" s="56"/>
      <c r="J1537" s="48"/>
      <c r="S1537" s="131"/>
    </row>
    <row r="1538" spans="3:19" x14ac:dyDescent="0.2">
      <c r="C1538" s="47"/>
      <c r="D1538" s="27"/>
      <c r="E1538" s="56"/>
      <c r="J1538" s="48"/>
      <c r="S1538" s="131"/>
    </row>
    <row r="1539" spans="3:19" x14ac:dyDescent="0.2">
      <c r="C1539" s="47"/>
      <c r="D1539" s="27"/>
      <c r="E1539" s="56"/>
      <c r="J1539" s="48"/>
      <c r="S1539" s="131"/>
    </row>
    <row r="1540" spans="3:19" x14ac:dyDescent="0.2">
      <c r="C1540" s="47"/>
      <c r="D1540" s="27"/>
      <c r="E1540" s="56"/>
      <c r="J1540" s="48"/>
      <c r="S1540" s="131"/>
    </row>
    <row r="1541" spans="3:19" x14ac:dyDescent="0.2">
      <c r="C1541" s="47"/>
      <c r="D1541" s="27"/>
      <c r="E1541" s="56"/>
      <c r="J1541" s="48"/>
      <c r="S1541" s="131"/>
    </row>
    <row r="1542" spans="3:19" x14ac:dyDescent="0.2">
      <c r="C1542" s="47"/>
      <c r="D1542" s="27"/>
      <c r="E1542" s="56"/>
      <c r="J1542" s="48"/>
      <c r="S1542" s="131"/>
    </row>
    <row r="1543" spans="3:19" x14ac:dyDescent="0.2">
      <c r="C1543" s="47"/>
      <c r="D1543" s="27"/>
      <c r="E1543" s="56"/>
      <c r="J1543" s="48"/>
      <c r="S1543" s="131"/>
    </row>
    <row r="1544" spans="3:19" x14ac:dyDescent="0.2">
      <c r="C1544" s="47"/>
      <c r="D1544" s="27"/>
      <c r="E1544" s="56"/>
      <c r="J1544" s="48"/>
      <c r="S1544" s="131"/>
    </row>
    <row r="1545" spans="3:19" x14ac:dyDescent="0.2">
      <c r="C1545" s="47"/>
      <c r="D1545" s="27"/>
      <c r="E1545" s="56"/>
      <c r="J1545" s="48"/>
      <c r="S1545" s="131"/>
    </row>
    <row r="1546" spans="3:19" x14ac:dyDescent="0.2">
      <c r="C1546" s="47"/>
      <c r="D1546" s="27"/>
      <c r="E1546" s="56"/>
      <c r="J1546" s="48"/>
      <c r="S1546" s="131"/>
    </row>
    <row r="1547" spans="3:19" x14ac:dyDescent="0.2">
      <c r="C1547" s="47"/>
      <c r="D1547" s="27"/>
      <c r="E1547" s="56"/>
      <c r="J1547" s="48"/>
      <c r="S1547" s="131"/>
    </row>
    <row r="1548" spans="3:19" x14ac:dyDescent="0.2">
      <c r="C1548" s="47"/>
      <c r="D1548" s="27"/>
      <c r="E1548" s="56"/>
      <c r="J1548" s="48"/>
      <c r="S1548" s="131"/>
    </row>
    <row r="1549" spans="3:19" x14ac:dyDescent="0.2">
      <c r="C1549" s="47"/>
      <c r="D1549" s="27"/>
      <c r="E1549" s="56"/>
      <c r="J1549" s="48"/>
      <c r="S1549" s="131"/>
    </row>
    <row r="1550" spans="3:19" x14ac:dyDescent="0.2">
      <c r="C1550" s="47"/>
      <c r="D1550" s="27"/>
      <c r="E1550" s="56"/>
      <c r="J1550" s="48"/>
      <c r="S1550" s="131"/>
    </row>
    <row r="1551" spans="3:19" x14ac:dyDescent="0.2">
      <c r="C1551" s="47"/>
      <c r="D1551" s="27"/>
      <c r="E1551" s="56"/>
      <c r="J1551" s="48"/>
      <c r="S1551" s="131"/>
    </row>
    <row r="1552" spans="3:19" x14ac:dyDescent="0.2">
      <c r="C1552" s="47"/>
      <c r="D1552" s="27"/>
      <c r="E1552" s="56"/>
      <c r="J1552" s="48"/>
      <c r="S1552" s="131"/>
    </row>
    <row r="1553" spans="3:19" x14ac:dyDescent="0.2">
      <c r="C1553" s="47"/>
      <c r="D1553" s="27"/>
      <c r="E1553" s="56"/>
      <c r="J1553" s="48"/>
      <c r="S1553" s="131"/>
    </row>
    <row r="1554" spans="3:19" x14ac:dyDescent="0.2">
      <c r="C1554" s="47"/>
      <c r="D1554" s="27"/>
      <c r="E1554" s="56"/>
      <c r="J1554" s="48"/>
      <c r="S1554" s="131"/>
    </row>
    <row r="1555" spans="3:19" x14ac:dyDescent="0.2">
      <c r="C1555" s="47"/>
      <c r="D1555" s="27"/>
      <c r="E1555" s="56"/>
      <c r="J1555" s="48"/>
      <c r="S1555" s="131"/>
    </row>
    <row r="1556" spans="3:19" x14ac:dyDescent="0.2">
      <c r="C1556" s="47"/>
      <c r="D1556" s="27"/>
      <c r="E1556" s="56"/>
      <c r="J1556" s="48"/>
      <c r="S1556" s="131"/>
    </row>
    <row r="1557" spans="3:19" x14ac:dyDescent="0.2">
      <c r="C1557" s="47"/>
      <c r="D1557" s="27"/>
      <c r="E1557" s="56"/>
      <c r="J1557" s="48"/>
      <c r="S1557" s="131"/>
    </row>
    <row r="1558" spans="3:19" x14ac:dyDescent="0.2">
      <c r="C1558" s="47"/>
      <c r="D1558" s="27"/>
      <c r="E1558" s="56"/>
      <c r="J1558" s="48"/>
      <c r="S1558" s="131"/>
    </row>
    <row r="1559" spans="3:19" x14ac:dyDescent="0.2">
      <c r="C1559" s="47"/>
      <c r="D1559" s="27"/>
      <c r="E1559" s="56"/>
      <c r="J1559" s="48"/>
      <c r="S1559" s="131"/>
    </row>
    <row r="1560" spans="3:19" x14ac:dyDescent="0.2">
      <c r="C1560" s="47"/>
      <c r="D1560" s="27"/>
      <c r="E1560" s="56"/>
      <c r="J1560" s="48"/>
      <c r="S1560" s="131"/>
    </row>
    <row r="1561" spans="3:19" x14ac:dyDescent="0.2">
      <c r="C1561" s="47"/>
      <c r="D1561" s="27"/>
      <c r="E1561" s="56"/>
      <c r="J1561" s="48"/>
      <c r="S1561" s="131"/>
    </row>
    <row r="1562" spans="3:19" x14ac:dyDescent="0.2">
      <c r="C1562" s="47"/>
      <c r="D1562" s="27"/>
      <c r="E1562" s="56"/>
      <c r="J1562" s="48"/>
      <c r="S1562" s="131"/>
    </row>
    <row r="1563" spans="3:19" x14ac:dyDescent="0.2">
      <c r="C1563" s="47"/>
      <c r="D1563" s="27"/>
      <c r="E1563" s="56"/>
      <c r="J1563" s="48"/>
      <c r="S1563" s="131"/>
    </row>
    <row r="1564" spans="3:19" x14ac:dyDescent="0.2">
      <c r="C1564" s="47"/>
      <c r="D1564" s="27"/>
      <c r="E1564" s="56"/>
      <c r="J1564" s="48"/>
      <c r="S1564" s="131"/>
    </row>
    <row r="1565" spans="3:19" x14ac:dyDescent="0.2">
      <c r="C1565" s="47"/>
      <c r="D1565" s="27"/>
      <c r="E1565" s="56"/>
      <c r="J1565" s="48"/>
      <c r="S1565" s="131"/>
    </row>
    <row r="1566" spans="3:19" x14ac:dyDescent="0.2">
      <c r="C1566" s="47"/>
      <c r="D1566" s="27"/>
      <c r="E1566" s="56"/>
      <c r="J1566" s="48"/>
      <c r="S1566" s="131"/>
    </row>
    <row r="1567" spans="3:19" x14ac:dyDescent="0.2">
      <c r="C1567" s="47"/>
      <c r="D1567" s="27"/>
      <c r="E1567" s="56"/>
      <c r="J1567" s="48"/>
      <c r="S1567" s="131"/>
    </row>
    <row r="1568" spans="3:19" x14ac:dyDescent="0.2">
      <c r="C1568" s="47"/>
      <c r="D1568" s="27"/>
      <c r="E1568" s="56"/>
      <c r="J1568" s="48"/>
      <c r="S1568" s="131"/>
    </row>
    <row r="1569" spans="3:19" x14ac:dyDescent="0.2">
      <c r="C1569" s="47"/>
      <c r="D1569" s="27"/>
      <c r="E1569" s="56"/>
      <c r="J1569" s="48"/>
      <c r="S1569" s="131"/>
    </row>
    <row r="1570" spans="3:19" x14ac:dyDescent="0.2">
      <c r="C1570" s="47"/>
      <c r="D1570" s="27"/>
      <c r="E1570" s="56"/>
      <c r="J1570" s="48"/>
      <c r="S1570" s="131"/>
    </row>
    <row r="1571" spans="3:19" x14ac:dyDescent="0.2">
      <c r="C1571" s="47"/>
      <c r="D1571" s="27"/>
      <c r="E1571" s="56"/>
      <c r="J1571" s="48"/>
      <c r="S1571" s="131"/>
    </row>
    <row r="1572" spans="3:19" x14ac:dyDescent="0.2">
      <c r="C1572" s="47"/>
      <c r="D1572" s="27"/>
      <c r="E1572" s="56"/>
      <c r="J1572" s="48"/>
      <c r="S1572" s="131"/>
    </row>
    <row r="1573" spans="3:19" x14ac:dyDescent="0.2">
      <c r="C1573" s="47"/>
      <c r="D1573" s="27"/>
      <c r="E1573" s="56"/>
      <c r="J1573" s="48"/>
      <c r="S1573" s="131"/>
    </row>
    <row r="1574" spans="3:19" x14ac:dyDescent="0.2">
      <c r="C1574" s="47"/>
      <c r="D1574" s="27"/>
      <c r="E1574" s="56"/>
      <c r="J1574" s="48"/>
      <c r="S1574" s="131"/>
    </row>
    <row r="1575" spans="3:19" x14ac:dyDescent="0.2">
      <c r="C1575" s="47"/>
      <c r="D1575" s="27"/>
      <c r="E1575" s="56"/>
      <c r="J1575" s="48"/>
      <c r="S1575" s="131"/>
    </row>
    <row r="1576" spans="3:19" x14ac:dyDescent="0.2">
      <c r="C1576" s="47"/>
      <c r="D1576" s="27"/>
      <c r="E1576" s="56"/>
      <c r="J1576" s="48"/>
      <c r="S1576" s="131"/>
    </row>
    <row r="1577" spans="3:19" x14ac:dyDescent="0.2">
      <c r="C1577" s="47"/>
      <c r="D1577" s="27"/>
      <c r="E1577" s="56"/>
      <c r="J1577" s="48"/>
      <c r="S1577" s="131"/>
    </row>
    <row r="1578" spans="3:19" x14ac:dyDescent="0.2">
      <c r="C1578" s="47"/>
      <c r="D1578" s="27"/>
      <c r="E1578" s="56"/>
      <c r="J1578" s="48"/>
      <c r="S1578" s="131"/>
    </row>
    <row r="1579" spans="3:19" x14ac:dyDescent="0.2">
      <c r="C1579" s="47"/>
      <c r="D1579" s="27"/>
      <c r="E1579" s="56"/>
      <c r="J1579" s="48"/>
      <c r="S1579" s="131"/>
    </row>
    <row r="1580" spans="3:19" x14ac:dyDescent="0.2">
      <c r="C1580" s="47"/>
      <c r="D1580" s="27"/>
      <c r="E1580" s="56"/>
      <c r="J1580" s="48"/>
      <c r="S1580" s="131"/>
    </row>
    <row r="1581" spans="3:19" x14ac:dyDescent="0.2">
      <c r="C1581" s="47"/>
      <c r="D1581" s="27"/>
      <c r="E1581" s="56"/>
      <c r="J1581" s="48"/>
      <c r="S1581" s="131"/>
    </row>
    <row r="1582" spans="3:19" x14ac:dyDescent="0.2">
      <c r="C1582" s="47"/>
      <c r="D1582" s="27"/>
      <c r="E1582" s="56"/>
      <c r="J1582" s="48"/>
      <c r="S1582" s="131"/>
    </row>
    <row r="1583" spans="3:19" x14ac:dyDescent="0.2">
      <c r="C1583" s="47"/>
      <c r="D1583" s="27"/>
      <c r="E1583" s="56"/>
      <c r="J1583" s="48"/>
      <c r="S1583" s="131"/>
    </row>
    <row r="1584" spans="3:19" x14ac:dyDescent="0.2">
      <c r="C1584" s="47"/>
      <c r="D1584" s="27"/>
      <c r="E1584" s="56"/>
      <c r="J1584" s="48"/>
      <c r="S1584" s="131"/>
    </row>
    <row r="1585" spans="3:19" x14ac:dyDescent="0.2">
      <c r="C1585" s="47"/>
      <c r="D1585" s="27"/>
      <c r="E1585" s="56"/>
      <c r="J1585" s="48"/>
      <c r="S1585" s="131"/>
    </row>
    <row r="1586" spans="3:19" x14ac:dyDescent="0.2">
      <c r="C1586" s="47"/>
      <c r="D1586" s="27"/>
      <c r="E1586" s="56"/>
      <c r="J1586" s="48"/>
      <c r="S1586" s="131"/>
    </row>
    <row r="1587" spans="3:19" x14ac:dyDescent="0.2">
      <c r="C1587" s="47"/>
      <c r="D1587" s="27"/>
      <c r="E1587" s="56"/>
      <c r="J1587" s="48"/>
      <c r="S1587" s="131"/>
    </row>
    <row r="1588" spans="3:19" x14ac:dyDescent="0.2">
      <c r="C1588" s="47"/>
      <c r="D1588" s="27"/>
      <c r="E1588" s="56"/>
      <c r="J1588" s="48"/>
      <c r="S1588" s="131"/>
    </row>
    <row r="1589" spans="3:19" x14ac:dyDescent="0.2">
      <c r="C1589" s="47"/>
      <c r="D1589" s="27"/>
      <c r="E1589" s="56"/>
      <c r="J1589" s="48"/>
      <c r="S1589" s="131"/>
    </row>
    <row r="1590" spans="3:19" x14ac:dyDescent="0.2">
      <c r="C1590" s="47"/>
      <c r="D1590" s="27"/>
      <c r="E1590" s="56"/>
      <c r="J1590" s="48"/>
      <c r="S1590" s="131"/>
    </row>
    <row r="1591" spans="3:19" x14ac:dyDescent="0.2">
      <c r="C1591" s="47"/>
      <c r="D1591" s="27"/>
      <c r="E1591" s="56"/>
      <c r="J1591" s="48"/>
      <c r="S1591" s="131"/>
    </row>
    <row r="1592" spans="3:19" x14ac:dyDescent="0.2">
      <c r="C1592" s="47"/>
      <c r="D1592" s="27"/>
      <c r="E1592" s="56"/>
      <c r="J1592" s="48"/>
      <c r="S1592" s="131"/>
    </row>
    <row r="1593" spans="3:19" x14ac:dyDescent="0.2">
      <c r="C1593" s="47"/>
      <c r="D1593" s="27"/>
      <c r="E1593" s="56"/>
      <c r="J1593" s="48"/>
      <c r="S1593" s="131"/>
    </row>
    <row r="1594" spans="3:19" x14ac:dyDescent="0.2">
      <c r="C1594" s="47"/>
      <c r="D1594" s="27"/>
      <c r="E1594" s="56"/>
      <c r="J1594" s="48"/>
      <c r="S1594" s="131"/>
    </row>
    <row r="1595" spans="3:19" x14ac:dyDescent="0.2">
      <c r="C1595" s="47"/>
      <c r="D1595" s="27"/>
      <c r="E1595" s="56"/>
      <c r="J1595" s="48"/>
      <c r="S1595" s="131"/>
    </row>
    <row r="1596" spans="3:19" x14ac:dyDescent="0.2">
      <c r="C1596" s="47"/>
      <c r="D1596" s="27"/>
      <c r="E1596" s="56"/>
      <c r="J1596" s="48"/>
      <c r="S1596" s="131"/>
    </row>
    <row r="1597" spans="3:19" x14ac:dyDescent="0.2">
      <c r="C1597" s="47"/>
      <c r="D1597" s="27"/>
      <c r="E1597" s="56"/>
      <c r="J1597" s="48"/>
      <c r="S1597" s="131"/>
    </row>
    <row r="1598" spans="3:19" x14ac:dyDescent="0.2">
      <c r="C1598" s="47"/>
      <c r="D1598" s="27"/>
      <c r="E1598" s="56"/>
      <c r="J1598" s="48"/>
      <c r="S1598" s="131"/>
    </row>
    <row r="1599" spans="3:19" x14ac:dyDescent="0.2">
      <c r="C1599" s="47"/>
      <c r="D1599" s="27"/>
      <c r="E1599" s="56"/>
      <c r="J1599" s="48"/>
      <c r="S1599" s="131"/>
    </row>
    <row r="1600" spans="3:19" x14ac:dyDescent="0.2">
      <c r="C1600" s="47"/>
      <c r="D1600" s="27"/>
      <c r="E1600" s="56"/>
      <c r="J1600" s="48"/>
      <c r="S1600" s="131"/>
    </row>
    <row r="1601" spans="3:19" x14ac:dyDescent="0.2">
      <c r="C1601" s="47"/>
      <c r="D1601" s="27"/>
      <c r="E1601" s="56"/>
      <c r="J1601" s="48"/>
      <c r="S1601" s="131"/>
    </row>
    <row r="1602" spans="3:19" x14ac:dyDescent="0.2">
      <c r="C1602" s="47"/>
      <c r="D1602" s="27"/>
      <c r="E1602" s="56"/>
      <c r="J1602" s="48"/>
      <c r="S1602" s="131"/>
    </row>
    <row r="1603" spans="3:19" x14ac:dyDescent="0.2">
      <c r="C1603" s="47"/>
      <c r="D1603" s="27"/>
      <c r="E1603" s="56"/>
      <c r="J1603" s="48"/>
      <c r="S1603" s="131"/>
    </row>
    <row r="1604" spans="3:19" x14ac:dyDescent="0.2">
      <c r="C1604" s="47"/>
      <c r="D1604" s="27"/>
      <c r="E1604" s="56"/>
      <c r="J1604" s="48"/>
      <c r="S1604" s="131"/>
    </row>
    <row r="1605" spans="3:19" x14ac:dyDescent="0.2">
      <c r="C1605" s="47"/>
      <c r="D1605" s="27"/>
      <c r="E1605" s="56"/>
      <c r="J1605" s="48"/>
      <c r="S1605" s="131"/>
    </row>
    <row r="1606" spans="3:19" x14ac:dyDescent="0.2">
      <c r="C1606" s="47"/>
      <c r="D1606" s="27"/>
      <c r="E1606" s="56"/>
      <c r="J1606" s="48"/>
      <c r="S1606" s="131"/>
    </row>
    <row r="1607" spans="3:19" x14ac:dyDescent="0.2">
      <c r="C1607" s="47"/>
      <c r="D1607" s="27"/>
      <c r="E1607" s="56"/>
      <c r="J1607" s="48"/>
      <c r="S1607" s="131"/>
    </row>
    <row r="1608" spans="3:19" x14ac:dyDescent="0.2">
      <c r="C1608" s="47"/>
      <c r="D1608" s="27"/>
      <c r="E1608" s="56"/>
      <c r="J1608" s="48"/>
      <c r="S1608" s="131"/>
    </row>
    <row r="1609" spans="3:19" x14ac:dyDescent="0.2">
      <c r="C1609" s="47"/>
      <c r="D1609" s="27"/>
      <c r="E1609" s="56"/>
      <c r="J1609" s="48"/>
      <c r="S1609" s="131"/>
    </row>
    <row r="1610" spans="3:19" x14ac:dyDescent="0.2">
      <c r="C1610" s="47"/>
      <c r="D1610" s="27"/>
      <c r="E1610" s="56"/>
      <c r="J1610" s="48"/>
      <c r="S1610" s="131"/>
    </row>
    <row r="1611" spans="3:19" x14ac:dyDescent="0.2">
      <c r="C1611" s="47"/>
      <c r="D1611" s="27"/>
      <c r="E1611" s="56"/>
      <c r="J1611" s="48"/>
      <c r="S1611" s="131"/>
    </row>
    <row r="1612" spans="3:19" x14ac:dyDescent="0.2">
      <c r="C1612" s="47"/>
      <c r="D1612" s="27"/>
      <c r="E1612" s="56"/>
      <c r="J1612" s="48"/>
      <c r="S1612" s="131"/>
    </row>
    <row r="1613" spans="3:19" x14ac:dyDescent="0.2">
      <c r="C1613" s="47"/>
      <c r="D1613" s="27"/>
      <c r="E1613" s="56"/>
      <c r="J1613" s="48"/>
      <c r="S1613" s="131"/>
    </row>
    <row r="1614" spans="3:19" x14ac:dyDescent="0.2">
      <c r="C1614" s="47"/>
      <c r="D1614" s="27"/>
      <c r="E1614" s="56"/>
      <c r="J1614" s="48"/>
      <c r="S1614" s="131"/>
    </row>
    <row r="1615" spans="3:19" x14ac:dyDescent="0.2">
      <c r="C1615" s="47"/>
      <c r="D1615" s="27"/>
      <c r="E1615" s="56"/>
      <c r="J1615" s="48"/>
      <c r="S1615" s="131"/>
    </row>
    <row r="1616" spans="3:19" x14ac:dyDescent="0.2">
      <c r="C1616" s="47"/>
      <c r="D1616" s="27"/>
      <c r="E1616" s="56"/>
      <c r="J1616" s="48"/>
      <c r="S1616" s="131"/>
    </row>
    <row r="1617" spans="3:19" x14ac:dyDescent="0.2">
      <c r="C1617" s="47"/>
      <c r="D1617" s="27"/>
      <c r="E1617" s="56"/>
      <c r="J1617" s="48"/>
      <c r="S1617" s="131"/>
    </row>
    <row r="1618" spans="3:19" x14ac:dyDescent="0.2">
      <c r="C1618" s="47"/>
      <c r="D1618" s="27"/>
      <c r="E1618" s="56"/>
      <c r="J1618" s="48"/>
      <c r="S1618" s="131"/>
    </row>
    <row r="1619" spans="3:19" x14ac:dyDescent="0.2">
      <c r="C1619" s="47"/>
      <c r="D1619" s="27"/>
      <c r="E1619" s="56"/>
      <c r="J1619" s="48"/>
      <c r="S1619" s="131"/>
    </row>
    <row r="1620" spans="3:19" x14ac:dyDescent="0.2">
      <c r="C1620" s="47"/>
      <c r="D1620" s="27"/>
      <c r="E1620" s="56"/>
      <c r="J1620" s="48"/>
      <c r="S1620" s="131"/>
    </row>
    <row r="1621" spans="3:19" x14ac:dyDescent="0.2">
      <c r="C1621" s="47"/>
      <c r="D1621" s="27"/>
      <c r="E1621" s="56"/>
      <c r="J1621" s="48"/>
      <c r="S1621" s="131"/>
    </row>
    <row r="1622" spans="3:19" x14ac:dyDescent="0.2">
      <c r="C1622" s="47"/>
      <c r="D1622" s="27"/>
      <c r="E1622" s="56"/>
      <c r="J1622" s="48"/>
      <c r="S1622" s="131"/>
    </row>
    <row r="1623" spans="3:19" x14ac:dyDescent="0.2">
      <c r="C1623" s="47"/>
      <c r="D1623" s="27"/>
      <c r="E1623" s="56"/>
      <c r="J1623" s="48"/>
      <c r="S1623" s="131"/>
    </row>
    <row r="1624" spans="3:19" x14ac:dyDescent="0.2">
      <c r="C1624" s="47"/>
      <c r="D1624" s="27"/>
      <c r="E1624" s="56"/>
      <c r="J1624" s="48"/>
      <c r="S1624" s="131"/>
    </row>
    <row r="1625" spans="3:19" x14ac:dyDescent="0.2">
      <c r="C1625" s="47"/>
      <c r="D1625" s="27"/>
      <c r="E1625" s="56"/>
      <c r="J1625" s="48"/>
      <c r="S1625" s="131"/>
    </row>
    <row r="1626" spans="3:19" x14ac:dyDescent="0.2">
      <c r="C1626" s="47"/>
      <c r="D1626" s="27"/>
      <c r="E1626" s="56"/>
      <c r="J1626" s="48"/>
      <c r="S1626" s="131"/>
    </row>
    <row r="1627" spans="3:19" x14ac:dyDescent="0.2">
      <c r="C1627" s="47"/>
      <c r="D1627" s="27"/>
      <c r="E1627" s="56"/>
      <c r="J1627" s="48"/>
      <c r="S1627" s="131"/>
    </row>
    <row r="1628" spans="3:19" x14ac:dyDescent="0.2">
      <c r="C1628" s="47"/>
      <c r="D1628" s="27"/>
      <c r="E1628" s="56"/>
      <c r="J1628" s="48"/>
      <c r="S1628" s="131"/>
    </row>
    <row r="1629" spans="3:19" x14ac:dyDescent="0.2">
      <c r="C1629" s="47"/>
      <c r="D1629" s="27"/>
      <c r="E1629" s="56"/>
      <c r="J1629" s="48"/>
      <c r="S1629" s="131"/>
    </row>
    <row r="1630" spans="3:19" x14ac:dyDescent="0.2">
      <c r="C1630" s="47"/>
      <c r="D1630" s="27"/>
      <c r="E1630" s="56"/>
      <c r="J1630" s="48"/>
      <c r="S1630" s="131"/>
    </row>
    <row r="1631" spans="3:19" x14ac:dyDescent="0.2">
      <c r="C1631" s="47"/>
      <c r="D1631" s="27"/>
      <c r="E1631" s="56"/>
      <c r="J1631" s="48"/>
      <c r="S1631" s="131"/>
    </row>
    <row r="1632" spans="3:19" x14ac:dyDescent="0.2">
      <c r="C1632" s="47"/>
      <c r="D1632" s="27"/>
      <c r="E1632" s="56"/>
      <c r="J1632" s="48"/>
      <c r="S1632" s="131"/>
    </row>
    <row r="1633" spans="3:19" x14ac:dyDescent="0.2">
      <c r="C1633" s="47"/>
      <c r="D1633" s="27"/>
      <c r="E1633" s="56"/>
      <c r="J1633" s="48"/>
      <c r="S1633" s="131"/>
    </row>
    <row r="1634" spans="3:19" x14ac:dyDescent="0.2">
      <c r="C1634" s="47"/>
      <c r="D1634" s="27"/>
      <c r="E1634" s="56"/>
      <c r="J1634" s="48"/>
      <c r="S1634" s="131"/>
    </row>
    <row r="1635" spans="3:19" x14ac:dyDescent="0.2">
      <c r="C1635" s="47"/>
      <c r="D1635" s="27"/>
      <c r="E1635" s="56"/>
      <c r="J1635" s="48"/>
      <c r="S1635" s="131"/>
    </row>
    <row r="1636" spans="3:19" x14ac:dyDescent="0.2">
      <c r="C1636" s="47"/>
      <c r="D1636" s="27"/>
      <c r="E1636" s="56"/>
      <c r="J1636" s="48"/>
      <c r="S1636" s="131"/>
    </row>
    <row r="1637" spans="3:19" x14ac:dyDescent="0.2">
      <c r="C1637" s="47"/>
      <c r="D1637" s="27"/>
      <c r="E1637" s="56"/>
      <c r="J1637" s="48"/>
      <c r="S1637" s="131"/>
    </row>
    <row r="1638" spans="3:19" x14ac:dyDescent="0.2">
      <c r="C1638" s="47"/>
      <c r="D1638" s="27"/>
      <c r="E1638" s="56"/>
      <c r="J1638" s="48"/>
      <c r="S1638" s="131"/>
    </row>
    <row r="1639" spans="3:19" x14ac:dyDescent="0.2">
      <c r="C1639" s="47"/>
      <c r="D1639" s="27"/>
      <c r="E1639" s="56"/>
      <c r="J1639" s="48"/>
      <c r="S1639" s="131"/>
    </row>
    <row r="1640" spans="3:19" x14ac:dyDescent="0.2">
      <c r="C1640" s="47"/>
      <c r="D1640" s="27"/>
      <c r="E1640" s="56"/>
      <c r="J1640" s="48"/>
      <c r="S1640" s="131"/>
    </row>
    <row r="1641" spans="3:19" x14ac:dyDescent="0.2">
      <c r="C1641" s="47"/>
      <c r="D1641" s="27"/>
      <c r="E1641" s="56"/>
      <c r="J1641" s="48"/>
      <c r="S1641" s="131"/>
    </row>
    <row r="1642" spans="3:19" x14ac:dyDescent="0.2">
      <c r="C1642" s="47"/>
      <c r="D1642" s="27"/>
      <c r="E1642" s="56"/>
      <c r="J1642" s="48"/>
      <c r="S1642" s="131"/>
    </row>
    <row r="1643" spans="3:19" x14ac:dyDescent="0.2">
      <c r="C1643" s="47"/>
      <c r="D1643" s="27"/>
      <c r="E1643" s="56"/>
      <c r="J1643" s="48"/>
      <c r="S1643" s="131"/>
    </row>
    <row r="1644" spans="3:19" x14ac:dyDescent="0.2">
      <c r="C1644" s="47"/>
      <c r="D1644" s="27"/>
      <c r="E1644" s="56"/>
      <c r="J1644" s="48"/>
      <c r="S1644" s="131"/>
    </row>
    <row r="1645" spans="3:19" x14ac:dyDescent="0.2">
      <c r="C1645" s="47"/>
      <c r="D1645" s="27"/>
      <c r="E1645" s="56"/>
      <c r="J1645" s="48"/>
      <c r="S1645" s="131"/>
    </row>
    <row r="1646" spans="3:19" x14ac:dyDescent="0.2">
      <c r="C1646" s="47"/>
      <c r="D1646" s="27"/>
      <c r="E1646" s="56"/>
      <c r="J1646" s="48"/>
      <c r="S1646" s="131"/>
    </row>
    <row r="1647" spans="3:19" x14ac:dyDescent="0.2">
      <c r="C1647" s="47"/>
      <c r="D1647" s="27"/>
      <c r="E1647" s="56"/>
      <c r="J1647" s="48"/>
      <c r="S1647" s="131"/>
    </row>
    <row r="1648" spans="3:19" x14ac:dyDescent="0.2">
      <c r="C1648" s="47"/>
      <c r="D1648" s="27"/>
      <c r="E1648" s="56"/>
      <c r="J1648" s="48"/>
      <c r="S1648" s="131"/>
    </row>
    <row r="1649" spans="3:19" x14ac:dyDescent="0.2">
      <c r="C1649" s="47"/>
      <c r="D1649" s="27"/>
      <c r="E1649" s="56"/>
      <c r="J1649" s="48"/>
      <c r="S1649" s="131"/>
    </row>
    <row r="1650" spans="3:19" x14ac:dyDescent="0.2">
      <c r="C1650" s="47"/>
      <c r="D1650" s="27"/>
      <c r="E1650" s="56"/>
      <c r="J1650" s="48"/>
      <c r="S1650" s="131"/>
    </row>
    <row r="1651" spans="3:19" x14ac:dyDescent="0.2">
      <c r="C1651" s="47"/>
      <c r="D1651" s="27"/>
      <c r="E1651" s="56"/>
      <c r="J1651" s="48"/>
      <c r="S1651" s="131"/>
    </row>
    <row r="1652" spans="3:19" x14ac:dyDescent="0.2">
      <c r="C1652" s="47"/>
      <c r="D1652" s="27"/>
      <c r="E1652" s="56"/>
      <c r="J1652" s="48"/>
      <c r="S1652" s="131"/>
    </row>
    <row r="1653" spans="3:19" x14ac:dyDescent="0.2">
      <c r="C1653" s="47"/>
      <c r="D1653" s="27"/>
      <c r="E1653" s="56"/>
      <c r="J1653" s="48"/>
      <c r="S1653" s="131"/>
    </row>
    <row r="1654" spans="3:19" x14ac:dyDescent="0.2">
      <c r="C1654" s="47"/>
      <c r="D1654" s="27"/>
      <c r="E1654" s="56"/>
      <c r="J1654" s="48"/>
      <c r="S1654" s="131"/>
    </row>
    <row r="1655" spans="3:19" x14ac:dyDescent="0.2">
      <c r="C1655" s="47"/>
      <c r="D1655" s="27"/>
      <c r="E1655" s="56"/>
      <c r="J1655" s="48"/>
      <c r="S1655" s="131"/>
    </row>
    <row r="1656" spans="3:19" x14ac:dyDescent="0.2">
      <c r="C1656" s="47"/>
      <c r="D1656" s="27"/>
      <c r="E1656" s="56"/>
      <c r="J1656" s="48"/>
      <c r="S1656" s="131"/>
    </row>
    <row r="1657" spans="3:19" x14ac:dyDescent="0.2">
      <c r="C1657" s="47"/>
      <c r="D1657" s="27"/>
      <c r="E1657" s="56"/>
      <c r="J1657" s="48"/>
      <c r="S1657" s="131"/>
    </row>
    <row r="1658" spans="3:19" x14ac:dyDescent="0.2">
      <c r="C1658" s="47"/>
      <c r="D1658" s="27"/>
      <c r="E1658" s="56"/>
      <c r="J1658" s="48"/>
      <c r="S1658" s="131"/>
    </row>
    <row r="1659" spans="3:19" x14ac:dyDescent="0.2">
      <c r="C1659" s="47"/>
      <c r="D1659" s="27"/>
      <c r="E1659" s="56"/>
      <c r="J1659" s="48"/>
      <c r="S1659" s="131"/>
    </row>
    <row r="1660" spans="3:19" x14ac:dyDescent="0.2">
      <c r="C1660" s="47"/>
      <c r="D1660" s="27"/>
      <c r="E1660" s="56"/>
      <c r="J1660" s="48"/>
      <c r="S1660" s="131"/>
    </row>
    <row r="1661" spans="3:19" x14ac:dyDescent="0.2">
      <c r="C1661" s="47"/>
      <c r="D1661" s="27"/>
      <c r="E1661" s="56"/>
      <c r="J1661" s="48"/>
      <c r="S1661" s="131"/>
    </row>
    <row r="1662" spans="3:19" x14ac:dyDescent="0.2">
      <c r="C1662" s="47"/>
      <c r="D1662" s="27"/>
      <c r="E1662" s="56"/>
      <c r="J1662" s="48"/>
      <c r="S1662" s="131"/>
    </row>
    <row r="1663" spans="3:19" x14ac:dyDescent="0.2">
      <c r="C1663" s="47"/>
      <c r="D1663" s="27"/>
      <c r="E1663" s="56"/>
      <c r="J1663" s="48"/>
      <c r="S1663" s="131"/>
    </row>
    <row r="1664" spans="3:19" x14ac:dyDescent="0.2">
      <c r="C1664" s="47"/>
      <c r="D1664" s="27"/>
      <c r="E1664" s="56"/>
      <c r="J1664" s="48"/>
      <c r="S1664" s="131"/>
    </row>
    <row r="1665" spans="3:19" x14ac:dyDescent="0.2">
      <c r="C1665" s="47"/>
      <c r="D1665" s="27"/>
      <c r="E1665" s="56"/>
      <c r="J1665" s="48"/>
      <c r="S1665" s="131"/>
    </row>
    <row r="1666" spans="3:19" x14ac:dyDescent="0.2">
      <c r="C1666" s="47"/>
      <c r="D1666" s="27"/>
      <c r="E1666" s="56"/>
      <c r="J1666" s="48"/>
      <c r="S1666" s="131"/>
    </row>
    <row r="1667" spans="3:19" x14ac:dyDescent="0.2">
      <c r="C1667" s="47"/>
      <c r="D1667" s="27"/>
      <c r="E1667" s="56"/>
      <c r="J1667" s="48"/>
      <c r="S1667" s="131"/>
    </row>
    <row r="1668" spans="3:19" x14ac:dyDescent="0.2">
      <c r="C1668" s="47"/>
      <c r="D1668" s="27"/>
      <c r="E1668" s="56"/>
      <c r="J1668" s="48"/>
      <c r="S1668" s="131"/>
    </row>
    <row r="1669" spans="3:19" x14ac:dyDescent="0.2">
      <c r="C1669" s="47"/>
      <c r="D1669" s="27"/>
      <c r="E1669" s="56"/>
      <c r="J1669" s="48"/>
      <c r="S1669" s="131"/>
    </row>
    <row r="1670" spans="3:19" x14ac:dyDescent="0.2">
      <c r="C1670" s="47"/>
      <c r="D1670" s="27"/>
      <c r="E1670" s="56"/>
      <c r="J1670" s="48"/>
      <c r="S1670" s="131"/>
    </row>
    <row r="1671" spans="3:19" x14ac:dyDescent="0.2">
      <c r="C1671" s="47"/>
      <c r="D1671" s="27"/>
      <c r="E1671" s="56"/>
      <c r="J1671" s="48"/>
      <c r="S1671" s="131"/>
    </row>
    <row r="1672" spans="3:19" x14ac:dyDescent="0.2">
      <c r="C1672" s="47"/>
      <c r="D1672" s="27"/>
      <c r="E1672" s="56"/>
      <c r="J1672" s="48"/>
      <c r="S1672" s="131"/>
    </row>
    <row r="1673" spans="3:19" x14ac:dyDescent="0.2">
      <c r="C1673" s="47"/>
      <c r="D1673" s="27"/>
      <c r="E1673" s="56"/>
      <c r="J1673" s="48"/>
      <c r="S1673" s="131"/>
    </row>
    <row r="1674" spans="3:19" x14ac:dyDescent="0.2">
      <c r="C1674" s="47"/>
      <c r="D1674" s="27"/>
      <c r="E1674" s="56"/>
      <c r="J1674" s="48"/>
      <c r="S1674" s="131"/>
    </row>
    <row r="1675" spans="3:19" x14ac:dyDescent="0.2">
      <c r="C1675" s="47"/>
      <c r="D1675" s="27"/>
      <c r="E1675" s="56"/>
      <c r="J1675" s="48"/>
      <c r="S1675" s="131"/>
    </row>
    <row r="1676" spans="3:19" x14ac:dyDescent="0.2">
      <c r="C1676" s="47"/>
      <c r="D1676" s="27"/>
      <c r="E1676" s="56"/>
      <c r="J1676" s="48"/>
      <c r="S1676" s="131"/>
    </row>
    <row r="1677" spans="3:19" x14ac:dyDescent="0.2">
      <c r="C1677" s="47"/>
      <c r="D1677" s="27"/>
      <c r="E1677" s="56"/>
      <c r="J1677" s="48"/>
      <c r="S1677" s="131"/>
    </row>
    <row r="1678" spans="3:19" x14ac:dyDescent="0.2">
      <c r="C1678" s="47"/>
      <c r="D1678" s="27"/>
      <c r="E1678" s="56"/>
      <c r="J1678" s="48"/>
      <c r="S1678" s="131"/>
    </row>
    <row r="1679" spans="3:19" x14ac:dyDescent="0.2">
      <c r="C1679" s="47"/>
      <c r="D1679" s="27"/>
      <c r="E1679" s="56"/>
      <c r="J1679" s="48"/>
      <c r="S1679" s="131"/>
    </row>
    <row r="1680" spans="3:19" x14ac:dyDescent="0.2">
      <c r="C1680" s="47"/>
      <c r="D1680" s="27"/>
      <c r="E1680" s="56"/>
      <c r="J1680" s="48"/>
      <c r="S1680" s="131"/>
    </row>
    <row r="1681" spans="3:19" x14ac:dyDescent="0.2">
      <c r="C1681" s="47"/>
      <c r="D1681" s="27"/>
      <c r="E1681" s="56"/>
      <c r="J1681" s="48"/>
      <c r="S1681" s="131"/>
    </row>
    <row r="1682" spans="3:19" x14ac:dyDescent="0.2">
      <c r="C1682" s="47"/>
      <c r="D1682" s="27"/>
      <c r="E1682" s="56"/>
      <c r="J1682" s="48"/>
      <c r="S1682" s="131"/>
    </row>
    <row r="1683" spans="3:19" x14ac:dyDescent="0.2">
      <c r="C1683" s="47"/>
      <c r="D1683" s="27"/>
      <c r="E1683" s="56"/>
      <c r="J1683" s="48"/>
      <c r="S1683" s="131"/>
    </row>
    <row r="1684" spans="3:19" x14ac:dyDescent="0.2">
      <c r="C1684" s="47"/>
      <c r="D1684" s="27"/>
      <c r="E1684" s="56"/>
      <c r="J1684" s="48"/>
      <c r="S1684" s="131"/>
    </row>
    <row r="1685" spans="3:19" x14ac:dyDescent="0.2">
      <c r="C1685" s="47"/>
      <c r="D1685" s="27"/>
      <c r="E1685" s="56"/>
      <c r="J1685" s="48"/>
      <c r="S1685" s="131"/>
    </row>
    <row r="1686" spans="3:19" x14ac:dyDescent="0.2">
      <c r="C1686" s="47"/>
      <c r="D1686" s="27"/>
      <c r="E1686" s="56"/>
      <c r="J1686" s="48"/>
      <c r="S1686" s="131"/>
    </row>
    <row r="1687" spans="3:19" x14ac:dyDescent="0.2">
      <c r="C1687" s="47"/>
      <c r="D1687" s="27"/>
      <c r="E1687" s="56"/>
      <c r="J1687" s="48"/>
      <c r="S1687" s="131"/>
    </row>
    <row r="1688" spans="3:19" x14ac:dyDescent="0.2">
      <c r="C1688" s="47"/>
      <c r="D1688" s="27"/>
      <c r="E1688" s="56"/>
      <c r="J1688" s="48"/>
      <c r="S1688" s="131"/>
    </row>
    <row r="1689" spans="3:19" x14ac:dyDescent="0.2">
      <c r="C1689" s="47"/>
      <c r="D1689" s="27"/>
      <c r="E1689" s="56"/>
      <c r="J1689" s="48"/>
      <c r="S1689" s="131"/>
    </row>
    <row r="1690" spans="3:19" x14ac:dyDescent="0.2">
      <c r="C1690" s="47"/>
      <c r="D1690" s="27"/>
      <c r="E1690" s="56"/>
      <c r="J1690" s="48"/>
      <c r="S1690" s="131"/>
    </row>
    <row r="1691" spans="3:19" x14ac:dyDescent="0.2">
      <c r="C1691" s="47"/>
      <c r="D1691" s="27"/>
      <c r="E1691" s="56"/>
      <c r="J1691" s="48"/>
      <c r="S1691" s="131"/>
    </row>
    <row r="1692" spans="3:19" x14ac:dyDescent="0.2">
      <c r="C1692" s="47"/>
      <c r="D1692" s="27"/>
      <c r="E1692" s="56"/>
      <c r="J1692" s="48"/>
      <c r="S1692" s="131"/>
    </row>
    <row r="1693" spans="3:19" x14ac:dyDescent="0.2">
      <c r="C1693" s="47"/>
      <c r="D1693" s="27"/>
      <c r="E1693" s="56"/>
      <c r="J1693" s="48"/>
      <c r="S1693" s="131"/>
    </row>
    <row r="1694" spans="3:19" x14ac:dyDescent="0.2">
      <c r="C1694" s="47"/>
      <c r="D1694" s="27"/>
      <c r="E1694" s="56"/>
      <c r="J1694" s="48"/>
      <c r="S1694" s="131"/>
    </row>
    <row r="1695" spans="3:19" x14ac:dyDescent="0.2">
      <c r="C1695" s="47"/>
      <c r="D1695" s="27"/>
      <c r="E1695" s="56"/>
      <c r="J1695" s="48"/>
      <c r="S1695" s="131"/>
    </row>
    <row r="1696" spans="3:19" x14ac:dyDescent="0.2">
      <c r="C1696" s="47"/>
      <c r="D1696" s="27"/>
      <c r="E1696" s="56"/>
      <c r="J1696" s="48"/>
      <c r="S1696" s="131"/>
    </row>
    <row r="1697" spans="3:19" x14ac:dyDescent="0.2">
      <c r="C1697" s="47"/>
      <c r="D1697" s="27"/>
      <c r="E1697" s="56"/>
      <c r="J1697" s="48"/>
      <c r="S1697" s="131"/>
    </row>
    <row r="1698" spans="3:19" x14ac:dyDescent="0.2">
      <c r="C1698" s="47"/>
      <c r="D1698" s="27"/>
      <c r="E1698" s="56"/>
      <c r="J1698" s="48"/>
      <c r="S1698" s="131"/>
    </row>
    <row r="1699" spans="3:19" x14ac:dyDescent="0.2">
      <c r="C1699" s="47"/>
      <c r="D1699" s="27"/>
      <c r="E1699" s="56"/>
      <c r="J1699" s="48"/>
      <c r="S1699" s="131"/>
    </row>
    <row r="1700" spans="3:19" x14ac:dyDescent="0.2">
      <c r="C1700" s="47"/>
      <c r="D1700" s="27"/>
      <c r="E1700" s="56"/>
      <c r="J1700" s="48"/>
      <c r="S1700" s="131"/>
    </row>
    <row r="1701" spans="3:19" x14ac:dyDescent="0.2">
      <c r="C1701" s="47"/>
      <c r="D1701" s="27"/>
      <c r="E1701" s="56"/>
      <c r="J1701" s="48"/>
      <c r="S1701" s="131"/>
    </row>
    <row r="1702" spans="3:19" x14ac:dyDescent="0.2">
      <c r="C1702" s="47"/>
      <c r="D1702" s="27"/>
      <c r="E1702" s="56"/>
      <c r="J1702" s="48"/>
      <c r="S1702" s="131"/>
    </row>
    <row r="1703" spans="3:19" x14ac:dyDescent="0.2">
      <c r="C1703" s="47"/>
      <c r="D1703" s="27"/>
      <c r="E1703" s="56"/>
      <c r="J1703" s="48"/>
      <c r="S1703" s="131"/>
    </row>
    <row r="1704" spans="3:19" x14ac:dyDescent="0.2">
      <c r="C1704" s="47"/>
      <c r="D1704" s="27"/>
      <c r="E1704" s="56"/>
      <c r="J1704" s="48"/>
      <c r="S1704" s="131"/>
    </row>
    <row r="1705" spans="3:19" x14ac:dyDescent="0.2">
      <c r="C1705" s="47"/>
      <c r="D1705" s="27"/>
      <c r="E1705" s="56"/>
      <c r="J1705" s="48"/>
      <c r="S1705" s="131"/>
    </row>
    <row r="1706" spans="3:19" x14ac:dyDescent="0.2">
      <c r="C1706" s="47"/>
      <c r="D1706" s="27"/>
      <c r="E1706" s="56"/>
      <c r="J1706" s="48"/>
      <c r="S1706" s="131"/>
    </row>
    <row r="1707" spans="3:19" x14ac:dyDescent="0.2">
      <c r="C1707" s="47"/>
      <c r="D1707" s="27"/>
      <c r="E1707" s="56"/>
      <c r="J1707" s="48"/>
      <c r="S1707" s="131"/>
    </row>
    <row r="1708" spans="3:19" x14ac:dyDescent="0.2">
      <c r="C1708" s="47"/>
      <c r="D1708" s="27"/>
      <c r="E1708" s="56"/>
      <c r="J1708" s="48"/>
      <c r="S1708" s="131"/>
    </row>
    <row r="1709" spans="3:19" x14ac:dyDescent="0.2">
      <c r="C1709" s="47"/>
      <c r="D1709" s="27"/>
      <c r="E1709" s="56"/>
      <c r="J1709" s="48"/>
      <c r="S1709" s="131"/>
    </row>
    <row r="1710" spans="3:19" x14ac:dyDescent="0.2">
      <c r="C1710" s="47"/>
      <c r="D1710" s="27"/>
      <c r="E1710" s="56"/>
      <c r="J1710" s="48"/>
      <c r="S1710" s="131"/>
    </row>
    <row r="1711" spans="3:19" x14ac:dyDescent="0.2">
      <c r="C1711" s="47"/>
      <c r="D1711" s="27"/>
      <c r="E1711" s="56"/>
      <c r="J1711" s="48"/>
      <c r="S1711" s="131"/>
    </row>
    <row r="1712" spans="3:19" x14ac:dyDescent="0.2">
      <c r="C1712" s="47"/>
      <c r="D1712" s="27"/>
      <c r="E1712" s="56"/>
      <c r="J1712" s="48"/>
      <c r="S1712" s="131"/>
    </row>
    <row r="1713" spans="3:19" x14ac:dyDescent="0.2">
      <c r="C1713" s="47"/>
      <c r="D1713" s="27"/>
      <c r="E1713" s="56"/>
      <c r="J1713" s="48"/>
      <c r="S1713" s="131"/>
    </row>
    <row r="1714" spans="3:19" x14ac:dyDescent="0.2">
      <c r="C1714" s="47"/>
      <c r="D1714" s="27"/>
      <c r="E1714" s="56"/>
      <c r="J1714" s="48"/>
      <c r="S1714" s="131"/>
    </row>
    <row r="1715" spans="3:19" x14ac:dyDescent="0.2">
      <c r="C1715" s="47"/>
      <c r="D1715" s="27"/>
      <c r="E1715" s="56"/>
      <c r="J1715" s="48"/>
      <c r="S1715" s="131"/>
    </row>
    <row r="1716" spans="3:19" x14ac:dyDescent="0.2">
      <c r="C1716" s="47"/>
      <c r="D1716" s="27"/>
      <c r="E1716" s="56"/>
      <c r="J1716" s="48"/>
      <c r="S1716" s="131"/>
    </row>
    <row r="1717" spans="3:19" x14ac:dyDescent="0.2">
      <c r="C1717" s="47"/>
      <c r="D1717" s="27"/>
      <c r="E1717" s="56"/>
      <c r="J1717" s="48"/>
      <c r="S1717" s="131"/>
    </row>
    <row r="1718" spans="3:19" x14ac:dyDescent="0.2">
      <c r="C1718" s="47"/>
      <c r="D1718" s="27"/>
      <c r="E1718" s="56"/>
      <c r="J1718" s="48"/>
      <c r="S1718" s="131"/>
    </row>
    <row r="1719" spans="3:19" x14ac:dyDescent="0.2">
      <c r="C1719" s="47"/>
      <c r="D1719" s="27"/>
      <c r="E1719" s="56"/>
      <c r="J1719" s="48"/>
      <c r="S1719" s="131"/>
    </row>
    <row r="1720" spans="3:19" x14ac:dyDescent="0.2">
      <c r="C1720" s="47"/>
      <c r="D1720" s="27"/>
      <c r="E1720" s="56"/>
      <c r="J1720" s="48"/>
      <c r="S1720" s="131"/>
    </row>
    <row r="1721" spans="3:19" x14ac:dyDescent="0.2">
      <c r="C1721" s="47"/>
      <c r="D1721" s="27"/>
      <c r="E1721" s="56"/>
      <c r="J1721" s="48"/>
      <c r="S1721" s="131"/>
    </row>
    <row r="1722" spans="3:19" x14ac:dyDescent="0.2">
      <c r="C1722" s="47"/>
      <c r="D1722" s="27"/>
      <c r="E1722" s="56"/>
      <c r="J1722" s="48"/>
      <c r="S1722" s="131"/>
    </row>
    <row r="1723" spans="3:19" x14ac:dyDescent="0.2">
      <c r="C1723" s="47"/>
      <c r="D1723" s="27"/>
      <c r="E1723" s="56"/>
      <c r="J1723" s="48"/>
      <c r="S1723" s="131"/>
    </row>
    <row r="1724" spans="3:19" x14ac:dyDescent="0.2">
      <c r="C1724" s="47"/>
      <c r="D1724" s="27"/>
      <c r="E1724" s="56"/>
      <c r="J1724" s="48"/>
      <c r="S1724" s="131"/>
    </row>
    <row r="1725" spans="3:19" x14ac:dyDescent="0.2">
      <c r="C1725" s="47"/>
      <c r="D1725" s="27"/>
      <c r="E1725" s="56"/>
      <c r="J1725" s="48"/>
      <c r="S1725" s="131"/>
    </row>
    <row r="1726" spans="3:19" x14ac:dyDescent="0.2">
      <c r="C1726" s="47"/>
      <c r="D1726" s="27"/>
      <c r="E1726" s="56"/>
      <c r="J1726" s="48"/>
      <c r="S1726" s="131"/>
    </row>
    <row r="1727" spans="3:19" x14ac:dyDescent="0.2">
      <c r="C1727" s="47"/>
      <c r="D1727" s="27"/>
      <c r="E1727" s="56"/>
      <c r="J1727" s="48"/>
      <c r="S1727" s="131"/>
    </row>
    <row r="1728" spans="3:19" x14ac:dyDescent="0.2">
      <c r="C1728" s="47"/>
      <c r="D1728" s="27"/>
      <c r="E1728" s="56"/>
      <c r="J1728" s="48"/>
      <c r="S1728" s="131"/>
    </row>
    <row r="1729" spans="3:19" x14ac:dyDescent="0.2">
      <c r="C1729" s="47"/>
      <c r="D1729" s="27"/>
      <c r="E1729" s="56"/>
      <c r="J1729" s="48"/>
      <c r="S1729" s="131"/>
    </row>
    <row r="1730" spans="3:19" x14ac:dyDescent="0.2">
      <c r="C1730" s="47"/>
      <c r="D1730" s="27"/>
      <c r="E1730" s="56"/>
      <c r="J1730" s="48"/>
      <c r="S1730" s="131"/>
    </row>
    <row r="1731" spans="3:19" x14ac:dyDescent="0.2">
      <c r="C1731" s="47"/>
      <c r="D1731" s="27"/>
      <c r="E1731" s="56"/>
      <c r="J1731" s="48"/>
      <c r="S1731" s="131"/>
    </row>
    <row r="1732" spans="3:19" x14ac:dyDescent="0.2">
      <c r="C1732" s="47"/>
      <c r="D1732" s="27"/>
      <c r="E1732" s="56"/>
      <c r="J1732" s="48"/>
      <c r="S1732" s="131"/>
    </row>
    <row r="1733" spans="3:19" x14ac:dyDescent="0.2">
      <c r="C1733" s="47"/>
      <c r="D1733" s="27"/>
      <c r="E1733" s="56"/>
      <c r="J1733" s="48"/>
      <c r="S1733" s="131"/>
    </row>
    <row r="1734" spans="3:19" x14ac:dyDescent="0.2">
      <c r="C1734" s="47"/>
      <c r="D1734" s="27"/>
      <c r="E1734" s="56"/>
      <c r="J1734" s="48"/>
      <c r="S1734" s="131"/>
    </row>
    <row r="1735" spans="3:19" x14ac:dyDescent="0.2">
      <c r="C1735" s="47"/>
      <c r="D1735" s="27"/>
      <c r="E1735" s="56"/>
      <c r="J1735" s="48"/>
      <c r="S1735" s="131"/>
    </row>
    <row r="1736" spans="3:19" x14ac:dyDescent="0.2">
      <c r="C1736" s="47"/>
      <c r="D1736" s="27"/>
      <c r="E1736" s="56"/>
      <c r="J1736" s="48"/>
      <c r="S1736" s="131"/>
    </row>
    <row r="1737" spans="3:19" x14ac:dyDescent="0.2">
      <c r="C1737" s="47"/>
      <c r="D1737" s="27"/>
      <c r="E1737" s="56"/>
      <c r="J1737" s="48"/>
      <c r="S1737" s="131"/>
    </row>
    <row r="1738" spans="3:19" x14ac:dyDescent="0.2">
      <c r="C1738" s="47"/>
      <c r="D1738" s="27"/>
      <c r="E1738" s="56"/>
      <c r="J1738" s="48"/>
      <c r="S1738" s="131"/>
    </row>
    <row r="1739" spans="3:19" x14ac:dyDescent="0.2">
      <c r="C1739" s="47"/>
      <c r="D1739" s="27"/>
      <c r="E1739" s="56"/>
      <c r="J1739" s="48"/>
      <c r="S1739" s="131"/>
    </row>
    <row r="1740" spans="3:19" x14ac:dyDescent="0.2">
      <c r="C1740" s="47"/>
      <c r="D1740" s="27"/>
      <c r="E1740" s="56"/>
      <c r="J1740" s="48"/>
      <c r="S1740" s="131"/>
    </row>
    <row r="1741" spans="3:19" x14ac:dyDescent="0.2">
      <c r="C1741" s="47"/>
      <c r="D1741" s="27"/>
      <c r="E1741" s="56"/>
      <c r="J1741" s="48"/>
      <c r="S1741" s="131"/>
    </row>
    <row r="1742" spans="3:19" x14ac:dyDescent="0.2">
      <c r="C1742" s="47"/>
      <c r="D1742" s="27"/>
      <c r="E1742" s="56"/>
      <c r="J1742" s="48"/>
      <c r="S1742" s="131"/>
    </row>
    <row r="1743" spans="3:19" x14ac:dyDescent="0.2">
      <c r="C1743" s="47"/>
      <c r="D1743" s="27"/>
      <c r="E1743" s="56"/>
      <c r="J1743" s="48"/>
      <c r="S1743" s="131"/>
    </row>
    <row r="1744" spans="3:19" x14ac:dyDescent="0.2">
      <c r="C1744" s="47"/>
      <c r="D1744" s="27"/>
      <c r="E1744" s="56"/>
      <c r="J1744" s="48"/>
      <c r="S1744" s="131"/>
    </row>
    <row r="1745" spans="3:19" x14ac:dyDescent="0.2">
      <c r="C1745" s="47"/>
      <c r="D1745" s="27"/>
      <c r="E1745" s="56"/>
      <c r="J1745" s="48"/>
      <c r="S1745" s="131"/>
    </row>
    <row r="1746" spans="3:19" x14ac:dyDescent="0.2">
      <c r="C1746" s="47"/>
      <c r="D1746" s="27"/>
      <c r="E1746" s="56"/>
      <c r="J1746" s="48"/>
      <c r="S1746" s="131"/>
    </row>
    <row r="1747" spans="3:19" x14ac:dyDescent="0.2">
      <c r="C1747" s="47"/>
      <c r="D1747" s="27"/>
      <c r="E1747" s="56"/>
      <c r="J1747" s="48"/>
      <c r="S1747" s="131"/>
    </row>
    <row r="1748" spans="3:19" x14ac:dyDescent="0.2">
      <c r="C1748" s="47"/>
      <c r="D1748" s="27"/>
      <c r="E1748" s="56"/>
      <c r="J1748" s="48"/>
      <c r="S1748" s="131"/>
    </row>
    <row r="1749" spans="3:19" x14ac:dyDescent="0.2">
      <c r="C1749" s="47"/>
      <c r="D1749" s="27"/>
      <c r="E1749" s="56"/>
      <c r="J1749" s="48"/>
      <c r="S1749" s="131"/>
    </row>
    <row r="1750" spans="3:19" x14ac:dyDescent="0.2">
      <c r="C1750" s="47"/>
      <c r="D1750" s="27"/>
      <c r="E1750" s="56"/>
      <c r="J1750" s="48"/>
      <c r="S1750" s="131"/>
    </row>
    <row r="1751" spans="3:19" x14ac:dyDescent="0.2">
      <c r="C1751" s="47"/>
      <c r="D1751" s="27"/>
      <c r="E1751" s="56"/>
      <c r="J1751" s="48"/>
      <c r="S1751" s="131"/>
    </row>
    <row r="1752" spans="3:19" x14ac:dyDescent="0.2">
      <c r="C1752" s="47"/>
      <c r="D1752" s="27"/>
      <c r="E1752" s="56"/>
      <c r="J1752" s="48"/>
      <c r="S1752" s="131"/>
    </row>
    <row r="1753" spans="3:19" x14ac:dyDescent="0.2">
      <c r="C1753" s="47"/>
      <c r="D1753" s="27"/>
      <c r="E1753" s="56"/>
      <c r="J1753" s="48"/>
      <c r="S1753" s="131"/>
    </row>
    <row r="1754" spans="3:19" x14ac:dyDescent="0.2">
      <c r="C1754" s="47"/>
      <c r="D1754" s="27"/>
      <c r="E1754" s="56"/>
      <c r="J1754" s="48"/>
      <c r="S1754" s="131"/>
    </row>
    <row r="1755" spans="3:19" x14ac:dyDescent="0.2">
      <c r="C1755" s="47"/>
      <c r="D1755" s="27"/>
      <c r="E1755" s="56"/>
      <c r="J1755" s="48"/>
      <c r="S1755" s="131"/>
    </row>
    <row r="1756" spans="3:19" x14ac:dyDescent="0.2">
      <c r="C1756" s="47"/>
      <c r="D1756" s="27"/>
      <c r="E1756" s="56"/>
      <c r="J1756" s="48"/>
      <c r="S1756" s="131"/>
    </row>
    <row r="1757" spans="3:19" x14ac:dyDescent="0.2">
      <c r="C1757" s="47"/>
      <c r="D1757" s="27"/>
      <c r="E1757" s="56"/>
      <c r="J1757" s="48"/>
      <c r="S1757" s="131"/>
    </row>
    <row r="1758" spans="3:19" x14ac:dyDescent="0.2">
      <c r="C1758" s="47"/>
      <c r="D1758" s="27"/>
      <c r="E1758" s="56"/>
      <c r="J1758" s="48"/>
      <c r="S1758" s="131"/>
    </row>
    <row r="1759" spans="3:19" x14ac:dyDescent="0.2">
      <c r="C1759" s="47"/>
      <c r="D1759" s="27"/>
      <c r="E1759" s="56"/>
      <c r="J1759" s="48"/>
      <c r="S1759" s="131"/>
    </row>
    <row r="1760" spans="3:19" x14ac:dyDescent="0.2">
      <c r="C1760" s="47"/>
      <c r="D1760" s="27"/>
      <c r="E1760" s="56"/>
      <c r="J1760" s="48"/>
      <c r="S1760" s="131"/>
    </row>
    <row r="1761" spans="3:19" x14ac:dyDescent="0.2">
      <c r="C1761" s="47"/>
      <c r="D1761" s="27"/>
      <c r="E1761" s="56"/>
      <c r="J1761" s="48"/>
      <c r="S1761" s="131"/>
    </row>
    <row r="1762" spans="3:19" x14ac:dyDescent="0.2">
      <c r="C1762" s="47"/>
      <c r="D1762" s="27"/>
      <c r="E1762" s="56"/>
      <c r="J1762" s="48"/>
      <c r="S1762" s="131"/>
    </row>
    <row r="1763" spans="3:19" x14ac:dyDescent="0.2">
      <c r="C1763" s="47"/>
      <c r="D1763" s="27"/>
      <c r="E1763" s="56"/>
      <c r="J1763" s="48"/>
      <c r="S1763" s="131"/>
    </row>
    <row r="1764" spans="3:19" x14ac:dyDescent="0.2">
      <c r="C1764" s="47"/>
      <c r="D1764" s="27"/>
      <c r="E1764" s="56"/>
      <c r="J1764" s="48"/>
      <c r="S1764" s="131"/>
    </row>
    <row r="1765" spans="3:19" x14ac:dyDescent="0.2">
      <c r="C1765" s="47"/>
      <c r="D1765" s="27"/>
      <c r="E1765" s="56"/>
      <c r="J1765" s="48"/>
      <c r="S1765" s="131"/>
    </row>
    <row r="1766" spans="3:19" x14ac:dyDescent="0.2">
      <c r="C1766" s="47"/>
      <c r="D1766" s="27"/>
      <c r="E1766" s="56"/>
      <c r="J1766" s="48"/>
      <c r="S1766" s="131"/>
    </row>
    <row r="1767" spans="3:19" x14ac:dyDescent="0.2">
      <c r="C1767" s="47"/>
      <c r="D1767" s="27"/>
      <c r="E1767" s="56"/>
      <c r="J1767" s="48"/>
      <c r="S1767" s="131"/>
    </row>
    <row r="1768" spans="3:19" x14ac:dyDescent="0.2">
      <c r="C1768" s="47"/>
      <c r="D1768" s="27"/>
      <c r="E1768" s="56"/>
      <c r="J1768" s="48"/>
      <c r="S1768" s="131"/>
    </row>
    <row r="1769" spans="3:19" x14ac:dyDescent="0.2">
      <c r="C1769" s="47"/>
      <c r="D1769" s="27"/>
      <c r="E1769" s="56"/>
      <c r="J1769" s="48"/>
      <c r="S1769" s="131"/>
    </row>
    <row r="1770" spans="3:19" x14ac:dyDescent="0.2">
      <c r="C1770" s="47"/>
      <c r="D1770" s="27"/>
      <c r="E1770" s="56"/>
      <c r="J1770" s="48"/>
      <c r="S1770" s="131"/>
    </row>
    <row r="1771" spans="3:19" x14ac:dyDescent="0.2">
      <c r="C1771" s="47"/>
      <c r="D1771" s="27"/>
      <c r="E1771" s="56"/>
      <c r="J1771" s="48"/>
      <c r="S1771" s="131"/>
    </row>
    <row r="1772" spans="3:19" x14ac:dyDescent="0.2">
      <c r="C1772" s="47"/>
      <c r="D1772" s="27"/>
      <c r="E1772" s="56"/>
      <c r="J1772" s="48"/>
      <c r="S1772" s="131"/>
    </row>
    <row r="1773" spans="3:19" x14ac:dyDescent="0.2">
      <c r="C1773" s="47"/>
      <c r="D1773" s="27"/>
      <c r="E1773" s="56"/>
      <c r="J1773" s="48"/>
      <c r="S1773" s="131"/>
    </row>
    <row r="1774" spans="3:19" x14ac:dyDescent="0.2">
      <c r="C1774" s="47"/>
      <c r="D1774" s="27"/>
      <c r="E1774" s="56"/>
      <c r="J1774" s="48"/>
      <c r="S1774" s="131"/>
    </row>
    <row r="1775" spans="3:19" x14ac:dyDescent="0.2">
      <c r="C1775" s="47"/>
      <c r="D1775" s="27"/>
      <c r="E1775" s="56"/>
      <c r="J1775" s="48"/>
      <c r="S1775" s="131"/>
    </row>
    <row r="1776" spans="3:19" x14ac:dyDescent="0.2">
      <c r="C1776" s="47"/>
      <c r="D1776" s="27"/>
      <c r="E1776" s="56"/>
      <c r="J1776" s="48"/>
      <c r="S1776" s="131"/>
    </row>
    <row r="1777" spans="3:19" x14ac:dyDescent="0.2">
      <c r="C1777" s="47"/>
      <c r="D1777" s="27"/>
      <c r="E1777" s="56"/>
      <c r="J1777" s="48"/>
      <c r="S1777" s="131"/>
    </row>
    <row r="1778" spans="3:19" x14ac:dyDescent="0.2">
      <c r="C1778" s="47"/>
      <c r="D1778" s="27"/>
      <c r="E1778" s="56"/>
      <c r="J1778" s="48"/>
      <c r="S1778" s="131"/>
    </row>
    <row r="1779" spans="3:19" x14ac:dyDescent="0.2">
      <c r="C1779" s="47"/>
      <c r="D1779" s="27"/>
      <c r="E1779" s="56"/>
      <c r="J1779" s="48"/>
      <c r="S1779" s="131"/>
    </row>
    <row r="1780" spans="3:19" x14ac:dyDescent="0.2">
      <c r="C1780" s="47"/>
      <c r="D1780" s="27"/>
      <c r="E1780" s="56"/>
      <c r="J1780" s="48"/>
      <c r="S1780" s="131"/>
    </row>
    <row r="1781" spans="3:19" x14ac:dyDescent="0.2">
      <c r="C1781" s="47"/>
      <c r="D1781" s="27"/>
      <c r="E1781" s="56"/>
      <c r="J1781" s="48"/>
      <c r="S1781" s="131"/>
    </row>
    <row r="1782" spans="3:19" x14ac:dyDescent="0.2">
      <c r="C1782" s="47"/>
      <c r="D1782" s="27"/>
      <c r="E1782" s="56"/>
      <c r="J1782" s="48"/>
      <c r="S1782" s="131"/>
    </row>
    <row r="1783" spans="3:19" x14ac:dyDescent="0.2">
      <c r="C1783" s="47"/>
      <c r="D1783" s="27"/>
      <c r="E1783" s="56"/>
      <c r="J1783" s="48"/>
      <c r="S1783" s="131"/>
    </row>
    <row r="1784" spans="3:19" x14ac:dyDescent="0.2">
      <c r="C1784" s="47"/>
      <c r="D1784" s="27"/>
      <c r="E1784" s="56"/>
      <c r="J1784" s="48"/>
      <c r="S1784" s="131"/>
    </row>
    <row r="1785" spans="3:19" x14ac:dyDescent="0.2">
      <c r="C1785" s="47"/>
      <c r="D1785" s="27"/>
      <c r="E1785" s="56"/>
      <c r="J1785" s="48"/>
      <c r="S1785" s="131"/>
    </row>
    <row r="1786" spans="3:19" x14ac:dyDescent="0.2">
      <c r="C1786" s="47"/>
      <c r="D1786" s="27"/>
      <c r="E1786" s="56"/>
      <c r="J1786" s="48"/>
      <c r="S1786" s="131"/>
    </row>
    <row r="1787" spans="3:19" x14ac:dyDescent="0.2">
      <c r="C1787" s="47"/>
      <c r="D1787" s="27"/>
      <c r="E1787" s="56"/>
      <c r="J1787" s="48"/>
      <c r="S1787" s="131"/>
    </row>
    <row r="1788" spans="3:19" x14ac:dyDescent="0.2">
      <c r="C1788" s="47"/>
      <c r="D1788" s="27"/>
      <c r="E1788" s="56"/>
      <c r="J1788" s="48"/>
      <c r="S1788" s="131"/>
    </row>
    <row r="1789" spans="3:19" x14ac:dyDescent="0.2">
      <c r="C1789" s="47"/>
      <c r="D1789" s="27"/>
      <c r="E1789" s="56"/>
      <c r="J1789" s="48"/>
      <c r="S1789" s="131"/>
    </row>
    <row r="1790" spans="3:19" x14ac:dyDescent="0.2">
      <c r="C1790" s="47"/>
      <c r="D1790" s="27"/>
      <c r="E1790" s="56"/>
      <c r="J1790" s="48"/>
      <c r="S1790" s="131"/>
    </row>
    <row r="1791" spans="3:19" x14ac:dyDescent="0.2">
      <c r="C1791" s="47"/>
      <c r="D1791" s="27"/>
      <c r="E1791" s="56"/>
      <c r="J1791" s="48"/>
      <c r="S1791" s="131"/>
    </row>
    <row r="1792" spans="3:19" x14ac:dyDescent="0.2">
      <c r="C1792" s="47"/>
      <c r="D1792" s="27"/>
      <c r="E1792" s="56"/>
      <c r="J1792" s="48"/>
      <c r="S1792" s="131"/>
    </row>
    <row r="1793" spans="3:19" x14ac:dyDescent="0.2">
      <c r="C1793" s="47"/>
      <c r="D1793" s="27"/>
      <c r="E1793" s="56"/>
      <c r="J1793" s="48"/>
      <c r="S1793" s="131"/>
    </row>
    <row r="1794" spans="3:19" x14ac:dyDescent="0.2">
      <c r="C1794" s="47"/>
      <c r="D1794" s="27"/>
      <c r="E1794" s="56"/>
      <c r="J1794" s="48"/>
      <c r="S1794" s="131"/>
    </row>
    <row r="1795" spans="3:19" x14ac:dyDescent="0.2">
      <c r="C1795" s="47"/>
      <c r="D1795" s="27"/>
      <c r="E1795" s="56"/>
      <c r="J1795" s="48"/>
      <c r="S1795" s="131"/>
    </row>
    <row r="1796" spans="3:19" x14ac:dyDescent="0.2">
      <c r="C1796" s="47"/>
      <c r="D1796" s="27"/>
      <c r="E1796" s="56"/>
      <c r="J1796" s="48"/>
      <c r="S1796" s="131"/>
    </row>
    <row r="1797" spans="3:19" x14ac:dyDescent="0.2">
      <c r="C1797" s="47"/>
      <c r="D1797" s="27"/>
      <c r="E1797" s="56"/>
      <c r="J1797" s="48"/>
      <c r="S1797" s="131"/>
    </row>
    <row r="1798" spans="3:19" x14ac:dyDescent="0.2">
      <c r="C1798" s="47"/>
      <c r="D1798" s="27"/>
      <c r="E1798" s="56"/>
      <c r="J1798" s="48"/>
      <c r="S1798" s="131"/>
    </row>
    <row r="1799" spans="3:19" x14ac:dyDescent="0.2">
      <c r="C1799" s="47"/>
      <c r="D1799" s="27"/>
      <c r="E1799" s="56"/>
      <c r="J1799" s="48"/>
      <c r="S1799" s="131"/>
    </row>
    <row r="1800" spans="3:19" x14ac:dyDescent="0.2">
      <c r="C1800" s="47"/>
      <c r="D1800" s="27"/>
      <c r="E1800" s="56"/>
      <c r="J1800" s="48"/>
      <c r="S1800" s="131"/>
    </row>
    <row r="1801" spans="3:19" x14ac:dyDescent="0.2">
      <c r="C1801" s="47"/>
      <c r="D1801" s="27"/>
      <c r="E1801" s="56"/>
      <c r="J1801" s="48"/>
      <c r="S1801" s="131"/>
    </row>
    <row r="1802" spans="3:19" x14ac:dyDescent="0.2">
      <c r="C1802" s="47"/>
      <c r="D1802" s="27"/>
      <c r="E1802" s="56"/>
      <c r="J1802" s="48"/>
      <c r="S1802" s="131"/>
    </row>
    <row r="1803" spans="3:19" x14ac:dyDescent="0.2">
      <c r="C1803" s="47"/>
      <c r="D1803" s="27"/>
      <c r="E1803" s="56"/>
      <c r="J1803" s="48"/>
      <c r="S1803" s="131"/>
    </row>
    <row r="1804" spans="3:19" x14ac:dyDescent="0.2">
      <c r="C1804" s="47"/>
      <c r="D1804" s="27"/>
      <c r="E1804" s="56"/>
      <c r="J1804" s="48"/>
      <c r="S1804" s="131"/>
    </row>
    <row r="1805" spans="3:19" x14ac:dyDescent="0.2">
      <c r="C1805" s="47"/>
      <c r="D1805" s="27"/>
      <c r="E1805" s="56"/>
      <c r="J1805" s="48"/>
      <c r="S1805" s="131"/>
    </row>
    <row r="1806" spans="3:19" x14ac:dyDescent="0.2">
      <c r="C1806" s="47"/>
      <c r="D1806" s="27"/>
      <c r="E1806" s="56"/>
      <c r="J1806" s="48"/>
      <c r="S1806" s="131"/>
    </row>
    <row r="1807" spans="3:19" x14ac:dyDescent="0.2">
      <c r="C1807" s="47"/>
      <c r="D1807" s="27"/>
      <c r="E1807" s="56"/>
      <c r="J1807" s="48"/>
      <c r="S1807" s="131"/>
    </row>
    <row r="1808" spans="3:19" x14ac:dyDescent="0.2">
      <c r="C1808" s="47"/>
      <c r="D1808" s="27"/>
      <c r="E1808" s="56"/>
      <c r="J1808" s="48"/>
      <c r="S1808" s="131"/>
    </row>
    <row r="1809" spans="3:19" x14ac:dyDescent="0.2">
      <c r="C1809" s="47"/>
      <c r="D1809" s="27"/>
      <c r="E1809" s="56"/>
      <c r="J1809" s="48"/>
      <c r="S1809" s="131"/>
    </row>
    <row r="1810" spans="3:19" x14ac:dyDescent="0.2">
      <c r="C1810" s="47"/>
      <c r="D1810" s="27"/>
      <c r="E1810" s="56"/>
      <c r="J1810" s="48"/>
      <c r="S1810" s="131"/>
    </row>
    <row r="1811" spans="3:19" x14ac:dyDescent="0.2">
      <c r="C1811" s="47"/>
      <c r="D1811" s="27"/>
      <c r="E1811" s="56"/>
      <c r="J1811" s="48"/>
      <c r="S1811" s="131"/>
    </row>
    <row r="1812" spans="3:19" x14ac:dyDescent="0.2">
      <c r="C1812" s="47"/>
      <c r="D1812" s="27"/>
      <c r="E1812" s="56"/>
      <c r="J1812" s="48"/>
      <c r="S1812" s="131"/>
    </row>
    <row r="1813" spans="3:19" x14ac:dyDescent="0.2">
      <c r="C1813" s="47"/>
      <c r="D1813" s="27"/>
      <c r="E1813" s="56"/>
      <c r="J1813" s="48"/>
      <c r="S1813" s="131"/>
    </row>
    <row r="1814" spans="3:19" x14ac:dyDescent="0.2">
      <c r="C1814" s="47"/>
      <c r="D1814" s="27"/>
      <c r="E1814" s="56"/>
      <c r="J1814" s="48"/>
      <c r="S1814" s="131"/>
    </row>
    <row r="1815" spans="3:19" x14ac:dyDescent="0.2">
      <c r="C1815" s="47"/>
      <c r="D1815" s="27"/>
      <c r="E1815" s="56"/>
      <c r="J1815" s="48"/>
      <c r="S1815" s="131"/>
    </row>
    <row r="1816" spans="3:19" x14ac:dyDescent="0.2">
      <c r="C1816" s="47"/>
      <c r="D1816" s="27"/>
      <c r="E1816" s="56"/>
      <c r="J1816" s="48"/>
      <c r="S1816" s="131"/>
    </row>
    <row r="1817" spans="3:19" x14ac:dyDescent="0.2">
      <c r="C1817" s="47"/>
      <c r="D1817" s="27"/>
      <c r="E1817" s="56"/>
      <c r="J1817" s="48"/>
      <c r="S1817" s="131"/>
    </row>
    <row r="1818" spans="3:19" x14ac:dyDescent="0.2">
      <c r="C1818" s="47"/>
      <c r="D1818" s="27"/>
      <c r="E1818" s="56"/>
      <c r="J1818" s="48"/>
      <c r="S1818" s="131"/>
    </row>
    <row r="1819" spans="3:19" x14ac:dyDescent="0.2">
      <c r="C1819" s="47"/>
      <c r="D1819" s="27"/>
      <c r="E1819" s="56"/>
      <c r="J1819" s="48"/>
      <c r="S1819" s="131"/>
    </row>
    <row r="1820" spans="3:19" x14ac:dyDescent="0.2">
      <c r="C1820" s="47"/>
      <c r="D1820" s="27"/>
      <c r="E1820" s="56"/>
      <c r="J1820" s="48"/>
      <c r="S1820" s="131"/>
    </row>
    <row r="1821" spans="3:19" x14ac:dyDescent="0.2">
      <c r="C1821" s="47"/>
      <c r="D1821" s="27"/>
      <c r="E1821" s="56"/>
      <c r="J1821" s="48"/>
      <c r="S1821" s="131"/>
    </row>
    <row r="1822" spans="3:19" x14ac:dyDescent="0.2">
      <c r="C1822" s="47"/>
      <c r="D1822" s="27"/>
      <c r="E1822" s="56"/>
      <c r="J1822" s="48"/>
      <c r="S1822" s="131"/>
    </row>
    <row r="1823" spans="3:19" x14ac:dyDescent="0.2">
      <c r="C1823" s="47"/>
      <c r="D1823" s="27"/>
      <c r="E1823" s="56"/>
      <c r="J1823" s="48"/>
      <c r="S1823" s="131"/>
    </row>
    <row r="1824" spans="3:19" x14ac:dyDescent="0.2">
      <c r="C1824" s="47"/>
      <c r="D1824" s="27"/>
      <c r="E1824" s="56"/>
      <c r="J1824" s="48"/>
      <c r="S1824" s="131"/>
    </row>
    <row r="1825" spans="3:19" x14ac:dyDescent="0.2">
      <c r="C1825" s="47"/>
      <c r="D1825" s="27"/>
      <c r="E1825" s="56"/>
      <c r="J1825" s="48"/>
      <c r="S1825" s="131"/>
    </row>
    <row r="1826" spans="3:19" x14ac:dyDescent="0.2">
      <c r="C1826" s="47"/>
      <c r="D1826" s="27"/>
      <c r="E1826" s="56"/>
      <c r="J1826" s="48"/>
      <c r="S1826" s="131"/>
    </row>
    <row r="1827" spans="3:19" x14ac:dyDescent="0.2">
      <c r="C1827" s="47"/>
      <c r="D1827" s="27"/>
      <c r="E1827" s="56"/>
      <c r="J1827" s="48"/>
      <c r="S1827" s="131"/>
    </row>
    <row r="1828" spans="3:19" x14ac:dyDescent="0.2">
      <c r="C1828" s="47"/>
      <c r="D1828" s="27"/>
      <c r="E1828" s="56"/>
      <c r="J1828" s="48"/>
      <c r="S1828" s="131"/>
    </row>
    <row r="1829" spans="3:19" x14ac:dyDescent="0.2">
      <c r="C1829" s="47"/>
      <c r="D1829" s="27"/>
      <c r="E1829" s="56"/>
      <c r="J1829" s="48"/>
      <c r="S1829" s="131"/>
    </row>
    <row r="1830" spans="3:19" x14ac:dyDescent="0.2">
      <c r="C1830" s="47"/>
      <c r="D1830" s="27"/>
      <c r="E1830" s="56"/>
      <c r="J1830" s="48"/>
      <c r="S1830" s="131"/>
    </row>
    <row r="1831" spans="3:19" x14ac:dyDescent="0.2">
      <c r="C1831" s="47"/>
      <c r="D1831" s="27"/>
      <c r="E1831" s="56"/>
      <c r="J1831" s="48"/>
      <c r="S1831" s="131"/>
    </row>
    <row r="1832" spans="3:19" x14ac:dyDescent="0.2">
      <c r="C1832" s="47"/>
      <c r="D1832" s="27"/>
      <c r="E1832" s="56"/>
      <c r="J1832" s="48"/>
      <c r="S1832" s="131"/>
    </row>
    <row r="1833" spans="3:19" x14ac:dyDescent="0.2">
      <c r="C1833" s="47"/>
      <c r="D1833" s="27"/>
      <c r="E1833" s="56"/>
      <c r="J1833" s="48"/>
      <c r="S1833" s="131"/>
    </row>
    <row r="1834" spans="3:19" x14ac:dyDescent="0.2">
      <c r="C1834" s="47"/>
      <c r="D1834" s="27"/>
      <c r="E1834" s="56"/>
      <c r="J1834" s="48"/>
      <c r="S1834" s="131"/>
    </row>
    <row r="1835" spans="3:19" x14ac:dyDescent="0.2">
      <c r="C1835" s="47"/>
      <c r="D1835" s="27"/>
      <c r="E1835" s="56"/>
      <c r="J1835" s="48"/>
      <c r="S1835" s="131"/>
    </row>
    <row r="1836" spans="3:19" x14ac:dyDescent="0.2">
      <c r="C1836" s="47"/>
      <c r="D1836" s="27"/>
      <c r="E1836" s="56"/>
      <c r="J1836" s="48"/>
      <c r="S1836" s="131"/>
    </row>
    <row r="1837" spans="3:19" x14ac:dyDescent="0.2">
      <c r="C1837" s="47"/>
      <c r="D1837" s="27"/>
      <c r="E1837" s="56"/>
      <c r="J1837" s="48"/>
      <c r="S1837" s="131"/>
    </row>
    <row r="1838" spans="3:19" x14ac:dyDescent="0.2">
      <c r="C1838" s="47"/>
      <c r="D1838" s="27"/>
      <c r="E1838" s="56"/>
      <c r="J1838" s="48"/>
      <c r="S1838" s="131"/>
    </row>
    <row r="1839" spans="3:19" x14ac:dyDescent="0.2">
      <c r="C1839" s="47"/>
      <c r="D1839" s="27"/>
      <c r="E1839" s="56"/>
      <c r="J1839" s="48"/>
      <c r="S1839" s="131"/>
    </row>
    <row r="1840" spans="3:19" x14ac:dyDescent="0.2">
      <c r="C1840" s="47"/>
      <c r="D1840" s="27"/>
      <c r="E1840" s="56"/>
      <c r="J1840" s="48"/>
      <c r="S1840" s="131"/>
    </row>
    <row r="1841" spans="3:19" x14ac:dyDescent="0.2">
      <c r="C1841" s="47"/>
      <c r="D1841" s="27"/>
      <c r="E1841" s="56"/>
      <c r="J1841" s="48"/>
      <c r="S1841" s="131"/>
    </row>
    <row r="1842" spans="3:19" x14ac:dyDescent="0.2">
      <c r="C1842" s="47"/>
      <c r="D1842" s="27"/>
      <c r="E1842" s="56"/>
      <c r="J1842" s="48"/>
      <c r="S1842" s="131"/>
    </row>
    <row r="1843" spans="3:19" x14ac:dyDescent="0.2">
      <c r="C1843" s="47"/>
      <c r="D1843" s="27"/>
      <c r="E1843" s="56"/>
      <c r="J1843" s="48"/>
      <c r="S1843" s="131"/>
    </row>
    <row r="1844" spans="3:19" x14ac:dyDescent="0.2">
      <c r="C1844" s="47"/>
      <c r="D1844" s="27"/>
      <c r="E1844" s="56"/>
      <c r="J1844" s="48"/>
      <c r="S1844" s="131"/>
    </row>
    <row r="1845" spans="3:19" x14ac:dyDescent="0.2">
      <c r="C1845" s="47"/>
      <c r="D1845" s="27"/>
      <c r="E1845" s="56"/>
      <c r="J1845" s="48"/>
      <c r="S1845" s="131"/>
    </row>
    <row r="1846" spans="3:19" x14ac:dyDescent="0.2">
      <c r="C1846" s="47"/>
      <c r="D1846" s="27"/>
      <c r="E1846" s="56"/>
      <c r="J1846" s="48"/>
      <c r="S1846" s="131"/>
    </row>
    <row r="1847" spans="3:19" x14ac:dyDescent="0.2">
      <c r="C1847" s="47"/>
      <c r="D1847" s="27"/>
      <c r="E1847" s="56"/>
      <c r="J1847" s="48"/>
      <c r="S1847" s="131"/>
    </row>
    <row r="1848" spans="3:19" x14ac:dyDescent="0.2">
      <c r="C1848" s="47"/>
      <c r="D1848" s="27"/>
      <c r="E1848" s="56"/>
      <c r="J1848" s="48"/>
      <c r="S1848" s="131"/>
    </row>
    <row r="1849" spans="3:19" x14ac:dyDescent="0.2">
      <c r="C1849" s="47"/>
      <c r="D1849" s="27"/>
      <c r="E1849" s="56"/>
      <c r="J1849" s="48"/>
      <c r="S1849" s="131"/>
    </row>
    <row r="1850" spans="3:19" x14ac:dyDescent="0.2">
      <c r="C1850" s="47"/>
      <c r="D1850" s="27"/>
      <c r="E1850" s="56"/>
      <c r="J1850" s="48"/>
      <c r="S1850" s="131"/>
    </row>
    <row r="1851" spans="3:19" x14ac:dyDescent="0.2">
      <c r="C1851" s="47"/>
      <c r="D1851" s="27"/>
      <c r="E1851" s="56"/>
      <c r="J1851" s="48"/>
      <c r="S1851" s="131"/>
    </row>
    <row r="1852" spans="3:19" x14ac:dyDescent="0.2">
      <c r="C1852" s="47"/>
      <c r="D1852" s="27"/>
      <c r="E1852" s="56"/>
      <c r="J1852" s="48"/>
      <c r="S1852" s="131"/>
    </row>
    <row r="1853" spans="3:19" x14ac:dyDescent="0.2">
      <c r="C1853" s="47"/>
      <c r="D1853" s="27"/>
      <c r="E1853" s="56"/>
      <c r="J1853" s="48"/>
      <c r="S1853" s="131"/>
    </row>
    <row r="1854" spans="3:19" x14ac:dyDescent="0.2">
      <c r="C1854" s="47"/>
      <c r="D1854" s="27"/>
      <c r="E1854" s="56"/>
      <c r="J1854" s="48"/>
      <c r="S1854" s="131"/>
    </row>
    <row r="1855" spans="3:19" x14ac:dyDescent="0.2">
      <c r="C1855" s="47"/>
      <c r="D1855" s="27"/>
      <c r="E1855" s="56"/>
      <c r="J1855" s="48"/>
      <c r="S1855" s="131"/>
    </row>
    <row r="1856" spans="3:19" x14ac:dyDescent="0.2">
      <c r="C1856" s="47"/>
      <c r="D1856" s="27"/>
      <c r="E1856" s="56"/>
      <c r="J1856" s="48"/>
      <c r="S1856" s="131"/>
    </row>
    <row r="1857" spans="3:19" x14ac:dyDescent="0.2">
      <c r="C1857" s="47"/>
      <c r="D1857" s="27"/>
      <c r="E1857" s="56"/>
      <c r="J1857" s="48"/>
      <c r="S1857" s="131"/>
    </row>
    <row r="1858" spans="3:19" x14ac:dyDescent="0.2">
      <c r="C1858" s="47"/>
      <c r="D1858" s="27"/>
      <c r="E1858" s="56"/>
      <c r="J1858" s="48"/>
      <c r="S1858" s="131"/>
    </row>
    <row r="1859" spans="3:19" x14ac:dyDescent="0.2">
      <c r="C1859" s="47"/>
      <c r="D1859" s="27"/>
      <c r="E1859" s="56"/>
      <c r="J1859" s="48"/>
      <c r="S1859" s="131"/>
    </row>
    <row r="1860" spans="3:19" x14ac:dyDescent="0.2">
      <c r="C1860" s="47"/>
      <c r="D1860" s="27"/>
      <c r="E1860" s="56"/>
      <c r="J1860" s="48"/>
      <c r="S1860" s="131"/>
    </row>
    <row r="1861" spans="3:19" x14ac:dyDescent="0.2">
      <c r="C1861" s="47"/>
      <c r="D1861" s="27"/>
      <c r="E1861" s="56"/>
      <c r="J1861" s="48"/>
      <c r="S1861" s="131"/>
    </row>
    <row r="1862" spans="3:19" x14ac:dyDescent="0.2">
      <c r="C1862" s="47"/>
      <c r="D1862" s="27"/>
      <c r="E1862" s="56"/>
      <c r="J1862" s="48"/>
      <c r="S1862" s="131"/>
    </row>
    <row r="1863" spans="3:19" x14ac:dyDescent="0.2">
      <c r="C1863" s="47"/>
      <c r="D1863" s="27"/>
      <c r="E1863" s="56"/>
      <c r="J1863" s="48"/>
      <c r="S1863" s="131"/>
    </row>
    <row r="1864" spans="3:19" x14ac:dyDescent="0.2">
      <c r="C1864" s="47"/>
      <c r="D1864" s="27"/>
      <c r="E1864" s="56"/>
      <c r="J1864" s="48"/>
      <c r="S1864" s="131"/>
    </row>
    <row r="1865" spans="3:19" x14ac:dyDescent="0.2">
      <c r="C1865" s="47"/>
      <c r="D1865" s="27"/>
      <c r="E1865" s="56"/>
      <c r="J1865" s="48"/>
      <c r="S1865" s="131"/>
    </row>
    <row r="1866" spans="3:19" x14ac:dyDescent="0.2">
      <c r="C1866" s="47"/>
      <c r="D1866" s="27"/>
      <c r="E1866" s="56"/>
      <c r="J1866" s="48"/>
      <c r="S1866" s="131"/>
    </row>
    <row r="1867" spans="3:19" x14ac:dyDescent="0.2">
      <c r="C1867" s="47"/>
      <c r="D1867" s="27"/>
      <c r="E1867" s="56"/>
      <c r="J1867" s="48"/>
      <c r="S1867" s="131"/>
    </row>
    <row r="1868" spans="3:19" x14ac:dyDescent="0.2">
      <c r="C1868" s="47"/>
      <c r="D1868" s="27"/>
      <c r="E1868" s="56"/>
      <c r="J1868" s="48"/>
      <c r="S1868" s="131"/>
    </row>
    <row r="1869" spans="3:19" x14ac:dyDescent="0.2">
      <c r="C1869" s="47"/>
      <c r="D1869" s="27"/>
      <c r="E1869" s="56"/>
      <c r="J1869" s="48"/>
      <c r="S1869" s="131"/>
    </row>
    <row r="1870" spans="3:19" x14ac:dyDescent="0.2">
      <c r="C1870" s="47"/>
      <c r="D1870" s="27"/>
      <c r="E1870" s="56"/>
      <c r="J1870" s="48"/>
      <c r="S1870" s="131"/>
    </row>
    <row r="1871" spans="3:19" x14ac:dyDescent="0.2">
      <c r="C1871" s="47"/>
      <c r="D1871" s="27"/>
      <c r="E1871" s="56"/>
      <c r="J1871" s="48"/>
      <c r="S1871" s="131"/>
    </row>
    <row r="1872" spans="3:19" x14ac:dyDescent="0.2">
      <c r="C1872" s="47"/>
      <c r="D1872" s="27"/>
      <c r="E1872" s="56"/>
      <c r="J1872" s="48"/>
      <c r="S1872" s="131"/>
    </row>
    <row r="1873" spans="3:19" x14ac:dyDescent="0.2">
      <c r="C1873" s="47"/>
      <c r="D1873" s="27"/>
      <c r="E1873" s="56"/>
      <c r="J1873" s="48"/>
      <c r="S1873" s="131"/>
    </row>
    <row r="1874" spans="3:19" x14ac:dyDescent="0.2">
      <c r="C1874" s="47"/>
      <c r="D1874" s="27"/>
      <c r="E1874" s="56"/>
      <c r="J1874" s="48"/>
      <c r="S1874" s="131"/>
    </row>
    <row r="1875" spans="3:19" x14ac:dyDescent="0.2">
      <c r="C1875" s="47"/>
      <c r="D1875" s="27"/>
      <c r="E1875" s="56"/>
      <c r="J1875" s="48"/>
      <c r="S1875" s="131"/>
    </row>
    <row r="1876" spans="3:19" x14ac:dyDescent="0.2">
      <c r="C1876" s="47"/>
      <c r="D1876" s="27"/>
      <c r="E1876" s="56"/>
      <c r="J1876" s="48"/>
      <c r="S1876" s="131"/>
    </row>
    <row r="1877" spans="3:19" x14ac:dyDescent="0.2">
      <c r="C1877" s="47"/>
      <c r="D1877" s="27"/>
      <c r="E1877" s="56"/>
      <c r="J1877" s="48"/>
      <c r="S1877" s="131"/>
    </row>
    <row r="1878" spans="3:19" x14ac:dyDescent="0.2">
      <c r="C1878" s="47"/>
      <c r="D1878" s="27"/>
      <c r="E1878" s="56"/>
      <c r="J1878" s="48"/>
      <c r="S1878" s="131"/>
    </row>
    <row r="1879" spans="3:19" x14ac:dyDescent="0.2">
      <c r="C1879" s="47"/>
      <c r="D1879" s="27"/>
      <c r="E1879" s="56"/>
      <c r="J1879" s="48"/>
      <c r="S1879" s="131"/>
    </row>
    <row r="1880" spans="3:19" x14ac:dyDescent="0.2">
      <c r="C1880" s="47"/>
      <c r="D1880" s="27"/>
      <c r="E1880" s="56"/>
      <c r="J1880" s="48"/>
      <c r="S1880" s="131"/>
    </row>
    <row r="1881" spans="3:19" x14ac:dyDescent="0.2">
      <c r="C1881" s="47"/>
      <c r="D1881" s="27"/>
      <c r="E1881" s="56"/>
      <c r="J1881" s="48"/>
      <c r="S1881" s="131"/>
    </row>
    <row r="1882" spans="3:19" x14ac:dyDescent="0.2">
      <c r="C1882" s="47"/>
      <c r="D1882" s="27"/>
      <c r="E1882" s="56"/>
      <c r="J1882" s="48"/>
      <c r="S1882" s="131"/>
    </row>
    <row r="1883" spans="3:19" x14ac:dyDescent="0.2">
      <c r="C1883" s="47"/>
      <c r="D1883" s="27"/>
      <c r="E1883" s="56"/>
      <c r="J1883" s="48"/>
      <c r="S1883" s="131"/>
    </row>
    <row r="1884" spans="3:19" x14ac:dyDescent="0.2">
      <c r="C1884" s="47"/>
      <c r="D1884" s="27"/>
      <c r="E1884" s="56"/>
      <c r="J1884" s="48"/>
      <c r="S1884" s="131"/>
    </row>
    <row r="1885" spans="3:19" x14ac:dyDescent="0.2">
      <c r="C1885" s="47"/>
      <c r="D1885" s="27"/>
      <c r="E1885" s="56"/>
      <c r="J1885" s="48"/>
      <c r="S1885" s="131"/>
    </row>
    <row r="1886" spans="3:19" x14ac:dyDescent="0.2">
      <c r="C1886" s="47"/>
      <c r="D1886" s="27"/>
      <c r="E1886" s="56"/>
      <c r="J1886" s="48"/>
      <c r="S1886" s="131"/>
    </row>
    <row r="1887" spans="3:19" x14ac:dyDescent="0.2">
      <c r="C1887" s="47"/>
      <c r="D1887" s="27"/>
      <c r="E1887" s="56"/>
      <c r="J1887" s="48"/>
      <c r="S1887" s="131"/>
    </row>
    <row r="1888" spans="3:19" x14ac:dyDescent="0.2">
      <c r="C1888" s="47"/>
      <c r="D1888" s="27"/>
      <c r="E1888" s="56"/>
      <c r="J1888" s="48"/>
      <c r="S1888" s="131"/>
    </row>
    <row r="1889" spans="3:19" x14ac:dyDescent="0.2">
      <c r="C1889" s="47"/>
      <c r="D1889" s="27"/>
      <c r="E1889" s="56"/>
      <c r="J1889" s="48"/>
      <c r="S1889" s="131"/>
    </row>
    <row r="1890" spans="3:19" x14ac:dyDescent="0.2">
      <c r="C1890" s="47"/>
      <c r="D1890" s="27"/>
      <c r="E1890" s="56"/>
      <c r="J1890" s="48"/>
      <c r="S1890" s="131"/>
    </row>
    <row r="1891" spans="3:19" x14ac:dyDescent="0.2">
      <c r="C1891" s="47"/>
      <c r="D1891" s="27"/>
      <c r="E1891" s="56"/>
      <c r="J1891" s="48"/>
      <c r="S1891" s="131"/>
    </row>
    <row r="1892" spans="3:19" x14ac:dyDescent="0.2">
      <c r="C1892" s="47"/>
      <c r="D1892" s="27"/>
      <c r="E1892" s="56"/>
      <c r="J1892" s="48"/>
      <c r="S1892" s="131"/>
    </row>
    <row r="1893" spans="3:19" x14ac:dyDescent="0.2">
      <c r="C1893" s="47"/>
      <c r="D1893" s="27"/>
      <c r="E1893" s="56"/>
      <c r="J1893" s="48"/>
      <c r="S1893" s="131"/>
    </row>
    <row r="1894" spans="3:19" x14ac:dyDescent="0.2">
      <c r="C1894" s="47"/>
      <c r="D1894" s="27"/>
      <c r="E1894" s="56"/>
      <c r="J1894" s="48"/>
      <c r="S1894" s="131"/>
    </row>
    <row r="1895" spans="3:19" x14ac:dyDescent="0.2">
      <c r="C1895" s="47"/>
      <c r="D1895" s="27"/>
      <c r="E1895" s="56"/>
      <c r="J1895" s="48"/>
      <c r="S1895" s="131"/>
    </row>
    <row r="1896" spans="3:19" x14ac:dyDescent="0.2">
      <c r="C1896" s="47"/>
      <c r="D1896" s="27"/>
      <c r="E1896" s="56"/>
      <c r="J1896" s="48"/>
      <c r="S1896" s="131"/>
    </row>
    <row r="1897" spans="3:19" x14ac:dyDescent="0.2">
      <c r="C1897" s="47"/>
      <c r="D1897" s="27"/>
      <c r="E1897" s="56"/>
      <c r="J1897" s="48"/>
      <c r="S1897" s="131"/>
    </row>
    <row r="1898" spans="3:19" x14ac:dyDescent="0.2">
      <c r="C1898" s="47"/>
      <c r="D1898" s="27"/>
      <c r="E1898" s="56"/>
      <c r="J1898" s="48"/>
      <c r="S1898" s="131"/>
    </row>
    <row r="1899" spans="3:19" x14ac:dyDescent="0.2">
      <c r="C1899" s="47"/>
      <c r="D1899" s="27"/>
      <c r="E1899" s="56"/>
      <c r="J1899" s="48"/>
      <c r="S1899" s="131"/>
    </row>
    <row r="1900" spans="3:19" x14ac:dyDescent="0.2">
      <c r="C1900" s="47"/>
      <c r="D1900" s="27"/>
      <c r="E1900" s="56"/>
      <c r="J1900" s="48"/>
      <c r="S1900" s="131"/>
    </row>
    <row r="1901" spans="3:19" x14ac:dyDescent="0.2">
      <c r="C1901" s="47"/>
      <c r="D1901" s="27"/>
      <c r="E1901" s="56"/>
      <c r="J1901" s="48"/>
      <c r="S1901" s="131"/>
    </row>
    <row r="1902" spans="3:19" x14ac:dyDescent="0.2">
      <c r="C1902" s="47"/>
      <c r="D1902" s="27"/>
      <c r="E1902" s="56"/>
      <c r="J1902" s="48"/>
      <c r="S1902" s="131"/>
    </row>
    <row r="1903" spans="3:19" x14ac:dyDescent="0.2">
      <c r="C1903" s="47"/>
      <c r="D1903" s="27"/>
      <c r="E1903" s="56"/>
      <c r="J1903" s="48"/>
      <c r="S1903" s="131"/>
    </row>
    <row r="1904" spans="3:19" x14ac:dyDescent="0.2">
      <c r="C1904" s="47"/>
      <c r="D1904" s="27"/>
      <c r="E1904" s="56"/>
      <c r="J1904" s="48"/>
      <c r="S1904" s="131"/>
    </row>
    <row r="1905" spans="3:19" x14ac:dyDescent="0.2">
      <c r="C1905" s="47"/>
      <c r="D1905" s="27"/>
      <c r="E1905" s="56"/>
      <c r="J1905" s="48"/>
      <c r="S1905" s="131"/>
    </row>
    <row r="1906" spans="3:19" x14ac:dyDescent="0.2">
      <c r="C1906" s="47"/>
      <c r="D1906" s="27"/>
      <c r="E1906" s="56"/>
      <c r="J1906" s="48"/>
      <c r="S1906" s="131"/>
    </row>
    <row r="1907" spans="3:19" x14ac:dyDescent="0.2">
      <c r="C1907" s="47"/>
      <c r="D1907" s="27"/>
      <c r="E1907" s="56"/>
      <c r="J1907" s="48"/>
      <c r="S1907" s="131"/>
    </row>
    <row r="1908" spans="3:19" x14ac:dyDescent="0.2">
      <c r="C1908" s="47"/>
      <c r="D1908" s="27"/>
      <c r="E1908" s="56"/>
      <c r="J1908" s="48"/>
      <c r="S1908" s="131"/>
    </row>
    <row r="1909" spans="3:19" x14ac:dyDescent="0.2">
      <c r="C1909" s="47"/>
      <c r="D1909" s="27"/>
      <c r="E1909" s="56"/>
      <c r="J1909" s="48"/>
      <c r="S1909" s="131"/>
    </row>
    <row r="1910" spans="3:19" x14ac:dyDescent="0.2">
      <c r="C1910" s="47"/>
      <c r="D1910" s="27"/>
      <c r="E1910" s="56"/>
      <c r="J1910" s="48"/>
      <c r="S1910" s="131"/>
    </row>
    <row r="1911" spans="3:19" x14ac:dyDescent="0.2">
      <c r="C1911" s="47"/>
      <c r="D1911" s="27"/>
      <c r="E1911" s="56"/>
      <c r="J1911" s="48"/>
      <c r="S1911" s="131"/>
    </row>
    <row r="1912" spans="3:19" x14ac:dyDescent="0.2">
      <c r="C1912" s="47"/>
      <c r="D1912" s="27"/>
      <c r="E1912" s="56"/>
      <c r="J1912" s="48"/>
      <c r="S1912" s="131"/>
    </row>
    <row r="1913" spans="3:19" x14ac:dyDescent="0.2">
      <c r="C1913" s="47"/>
      <c r="D1913" s="27"/>
      <c r="E1913" s="56"/>
      <c r="J1913" s="48"/>
      <c r="S1913" s="131"/>
    </row>
    <row r="1914" spans="3:19" x14ac:dyDescent="0.2">
      <c r="C1914" s="47"/>
      <c r="D1914" s="27"/>
      <c r="E1914" s="56"/>
      <c r="J1914" s="48"/>
      <c r="S1914" s="131"/>
    </row>
    <row r="1915" spans="3:19" x14ac:dyDescent="0.2">
      <c r="C1915" s="47"/>
      <c r="D1915" s="27"/>
      <c r="E1915" s="56"/>
      <c r="J1915" s="48"/>
      <c r="S1915" s="131"/>
    </row>
    <row r="1916" spans="3:19" x14ac:dyDescent="0.2">
      <c r="C1916" s="47"/>
      <c r="D1916" s="27"/>
      <c r="E1916" s="56"/>
      <c r="J1916" s="48"/>
      <c r="S1916" s="131"/>
    </row>
    <row r="1917" spans="3:19" x14ac:dyDescent="0.2">
      <c r="C1917" s="47"/>
      <c r="D1917" s="27"/>
      <c r="E1917" s="56"/>
      <c r="J1917" s="48"/>
      <c r="S1917" s="131"/>
    </row>
    <row r="1918" spans="3:19" x14ac:dyDescent="0.2">
      <c r="C1918" s="47"/>
      <c r="D1918" s="27"/>
      <c r="E1918" s="56"/>
      <c r="J1918" s="48"/>
      <c r="S1918" s="131"/>
    </row>
    <row r="1919" spans="3:19" x14ac:dyDescent="0.2">
      <c r="C1919" s="47"/>
      <c r="D1919" s="27"/>
      <c r="E1919" s="56"/>
      <c r="J1919" s="48"/>
      <c r="S1919" s="131"/>
    </row>
    <row r="1920" spans="3:19" x14ac:dyDescent="0.2">
      <c r="C1920" s="47"/>
      <c r="D1920" s="27"/>
      <c r="E1920" s="56"/>
      <c r="J1920" s="48"/>
      <c r="S1920" s="131"/>
    </row>
    <row r="1921" spans="3:19" x14ac:dyDescent="0.2">
      <c r="C1921" s="47"/>
      <c r="D1921" s="27"/>
      <c r="E1921" s="56"/>
      <c r="J1921" s="48"/>
      <c r="S1921" s="131"/>
    </row>
    <row r="1922" spans="3:19" x14ac:dyDescent="0.2">
      <c r="C1922" s="47"/>
      <c r="D1922" s="27"/>
      <c r="E1922" s="56"/>
      <c r="J1922" s="48"/>
      <c r="S1922" s="131"/>
    </row>
    <row r="1923" spans="3:19" x14ac:dyDescent="0.2">
      <c r="C1923" s="47"/>
      <c r="D1923" s="27"/>
      <c r="E1923" s="56"/>
      <c r="J1923" s="48"/>
      <c r="S1923" s="131"/>
    </row>
    <row r="1924" spans="3:19" x14ac:dyDescent="0.2">
      <c r="C1924" s="47"/>
      <c r="D1924" s="27"/>
      <c r="E1924" s="56"/>
      <c r="J1924" s="48"/>
      <c r="S1924" s="131"/>
    </row>
    <row r="1925" spans="3:19" x14ac:dyDescent="0.2">
      <c r="C1925" s="47"/>
      <c r="D1925" s="27"/>
      <c r="E1925" s="56"/>
      <c r="J1925" s="48"/>
      <c r="S1925" s="131"/>
    </row>
    <row r="1926" spans="3:19" x14ac:dyDescent="0.2">
      <c r="C1926" s="47"/>
      <c r="D1926" s="27"/>
      <c r="E1926" s="56"/>
      <c r="J1926" s="48"/>
      <c r="S1926" s="131"/>
    </row>
    <row r="1927" spans="3:19" x14ac:dyDescent="0.2">
      <c r="C1927" s="47"/>
      <c r="D1927" s="27"/>
      <c r="E1927" s="56"/>
      <c r="J1927" s="48"/>
      <c r="S1927" s="131"/>
    </row>
    <row r="1928" spans="3:19" x14ac:dyDescent="0.2">
      <c r="C1928" s="47"/>
      <c r="D1928" s="27"/>
      <c r="E1928" s="56"/>
      <c r="J1928" s="48"/>
      <c r="S1928" s="131"/>
    </row>
    <row r="1929" spans="3:19" x14ac:dyDescent="0.2">
      <c r="C1929" s="47"/>
      <c r="D1929" s="27"/>
      <c r="E1929" s="56"/>
      <c r="J1929" s="48"/>
      <c r="S1929" s="131"/>
    </row>
    <row r="1930" spans="3:19" x14ac:dyDescent="0.2">
      <c r="C1930" s="47"/>
      <c r="D1930" s="27"/>
      <c r="E1930" s="56"/>
      <c r="J1930" s="48"/>
      <c r="S1930" s="131"/>
    </row>
    <row r="1931" spans="3:19" x14ac:dyDescent="0.2">
      <c r="C1931" s="47"/>
      <c r="D1931" s="27"/>
      <c r="E1931" s="56"/>
      <c r="J1931" s="48"/>
      <c r="S1931" s="131"/>
    </row>
    <row r="1932" spans="3:19" x14ac:dyDescent="0.2">
      <c r="C1932" s="47"/>
      <c r="D1932" s="27"/>
      <c r="E1932" s="56"/>
      <c r="J1932" s="48"/>
      <c r="S1932" s="131"/>
    </row>
    <row r="1933" spans="3:19" x14ac:dyDescent="0.2">
      <c r="C1933" s="47"/>
      <c r="D1933" s="27"/>
      <c r="E1933" s="56"/>
      <c r="J1933" s="48"/>
      <c r="S1933" s="131"/>
    </row>
    <row r="1934" spans="3:19" x14ac:dyDescent="0.2">
      <c r="C1934" s="47"/>
      <c r="D1934" s="27"/>
      <c r="E1934" s="56"/>
      <c r="J1934" s="48"/>
      <c r="S1934" s="131"/>
    </row>
    <row r="1935" spans="3:19" x14ac:dyDescent="0.2">
      <c r="C1935" s="47"/>
      <c r="D1935" s="27"/>
      <c r="E1935" s="56"/>
      <c r="J1935" s="48"/>
      <c r="S1935" s="131"/>
    </row>
    <row r="1936" spans="3:19" x14ac:dyDescent="0.2">
      <c r="C1936" s="47"/>
      <c r="D1936" s="27"/>
      <c r="E1936" s="56"/>
      <c r="J1936" s="48"/>
      <c r="S1936" s="131"/>
    </row>
    <row r="1937" spans="3:19" x14ac:dyDescent="0.2">
      <c r="C1937" s="47"/>
      <c r="D1937" s="27"/>
      <c r="E1937" s="56"/>
      <c r="J1937" s="48"/>
      <c r="S1937" s="131"/>
    </row>
    <row r="1938" spans="3:19" x14ac:dyDescent="0.2">
      <c r="C1938" s="47"/>
      <c r="D1938" s="27"/>
      <c r="E1938" s="56"/>
      <c r="J1938" s="48"/>
      <c r="S1938" s="131"/>
    </row>
    <row r="1939" spans="3:19" x14ac:dyDescent="0.2">
      <c r="C1939" s="47"/>
      <c r="D1939" s="27"/>
      <c r="E1939" s="56"/>
      <c r="J1939" s="48"/>
      <c r="S1939" s="131"/>
    </row>
    <row r="1940" spans="3:19" x14ac:dyDescent="0.2">
      <c r="C1940" s="47"/>
      <c r="D1940" s="27"/>
      <c r="E1940" s="56"/>
      <c r="J1940" s="48"/>
      <c r="S1940" s="131"/>
    </row>
    <row r="1941" spans="3:19" x14ac:dyDescent="0.2">
      <c r="C1941" s="47"/>
      <c r="D1941" s="27"/>
      <c r="E1941" s="56"/>
      <c r="J1941" s="48"/>
      <c r="S1941" s="131"/>
    </row>
    <row r="1942" spans="3:19" x14ac:dyDescent="0.2">
      <c r="C1942" s="47"/>
      <c r="D1942" s="27"/>
      <c r="E1942" s="56"/>
      <c r="J1942" s="48"/>
      <c r="S1942" s="131"/>
    </row>
    <row r="1943" spans="3:19" x14ac:dyDescent="0.2">
      <c r="C1943" s="47"/>
      <c r="D1943" s="27"/>
      <c r="E1943" s="56"/>
      <c r="J1943" s="48"/>
      <c r="S1943" s="131"/>
    </row>
    <row r="1944" spans="3:19" x14ac:dyDescent="0.2">
      <c r="C1944" s="47"/>
      <c r="D1944" s="27"/>
      <c r="E1944" s="56"/>
      <c r="J1944" s="48"/>
      <c r="S1944" s="131"/>
    </row>
    <row r="1945" spans="3:19" x14ac:dyDescent="0.2">
      <c r="C1945" s="47"/>
      <c r="D1945" s="27"/>
      <c r="E1945" s="56"/>
      <c r="J1945" s="48"/>
      <c r="S1945" s="131"/>
    </row>
    <row r="1946" spans="3:19" x14ac:dyDescent="0.2">
      <c r="C1946" s="47"/>
      <c r="D1946" s="27"/>
      <c r="E1946" s="56"/>
      <c r="J1946" s="48"/>
      <c r="S1946" s="131"/>
    </row>
    <row r="1947" spans="3:19" x14ac:dyDescent="0.2">
      <c r="C1947" s="47"/>
      <c r="D1947" s="27"/>
      <c r="E1947" s="56"/>
      <c r="J1947" s="48"/>
      <c r="S1947" s="131"/>
    </row>
    <row r="1948" spans="3:19" x14ac:dyDescent="0.2">
      <c r="C1948" s="47"/>
      <c r="D1948" s="27"/>
      <c r="E1948" s="56"/>
      <c r="J1948" s="48"/>
      <c r="S1948" s="131"/>
    </row>
    <row r="1949" spans="3:19" x14ac:dyDescent="0.2">
      <c r="C1949" s="47"/>
      <c r="D1949" s="27"/>
      <c r="E1949" s="56"/>
      <c r="J1949" s="48"/>
      <c r="S1949" s="131"/>
    </row>
    <row r="1950" spans="3:19" x14ac:dyDescent="0.2">
      <c r="C1950" s="47"/>
      <c r="D1950" s="27"/>
      <c r="E1950" s="56"/>
      <c r="J1950" s="48"/>
      <c r="S1950" s="131"/>
    </row>
    <row r="1951" spans="3:19" x14ac:dyDescent="0.2">
      <c r="C1951" s="47"/>
      <c r="D1951" s="27"/>
      <c r="E1951" s="56"/>
      <c r="J1951" s="48"/>
      <c r="S1951" s="131"/>
    </row>
    <row r="1952" spans="3:19" x14ac:dyDescent="0.2">
      <c r="C1952" s="47"/>
      <c r="D1952" s="27"/>
      <c r="E1952" s="56"/>
      <c r="J1952" s="48"/>
      <c r="S1952" s="131"/>
    </row>
    <row r="1953" spans="3:19" x14ac:dyDescent="0.2">
      <c r="C1953" s="47"/>
      <c r="D1953" s="27"/>
      <c r="E1953" s="56"/>
      <c r="J1953" s="48"/>
      <c r="S1953" s="131"/>
    </row>
    <row r="1954" spans="3:19" x14ac:dyDescent="0.2">
      <c r="C1954" s="47"/>
      <c r="D1954" s="27"/>
      <c r="E1954" s="56"/>
      <c r="J1954" s="48"/>
      <c r="S1954" s="131"/>
    </row>
    <row r="1955" spans="3:19" x14ac:dyDescent="0.2">
      <c r="C1955" s="47"/>
      <c r="D1955" s="27"/>
      <c r="E1955" s="56"/>
      <c r="J1955" s="48"/>
      <c r="S1955" s="131"/>
    </row>
    <row r="1956" spans="3:19" x14ac:dyDescent="0.2">
      <c r="C1956" s="47"/>
      <c r="D1956" s="27"/>
      <c r="E1956" s="56"/>
      <c r="J1956" s="48"/>
      <c r="S1956" s="131"/>
    </row>
    <row r="1957" spans="3:19" x14ac:dyDescent="0.2">
      <c r="C1957" s="47"/>
      <c r="D1957" s="27"/>
      <c r="E1957" s="56"/>
      <c r="J1957" s="48"/>
      <c r="S1957" s="131"/>
    </row>
    <row r="1958" spans="3:19" x14ac:dyDescent="0.2">
      <c r="C1958" s="47"/>
      <c r="D1958" s="27"/>
      <c r="E1958" s="56"/>
      <c r="J1958" s="48"/>
      <c r="S1958" s="131"/>
    </row>
    <row r="1959" spans="3:19" x14ac:dyDescent="0.2">
      <c r="C1959" s="47"/>
      <c r="D1959" s="27"/>
      <c r="E1959" s="56"/>
      <c r="J1959" s="48"/>
      <c r="S1959" s="131"/>
    </row>
    <row r="1960" spans="3:19" x14ac:dyDescent="0.2">
      <c r="C1960" s="47"/>
      <c r="D1960" s="27"/>
      <c r="E1960" s="56"/>
      <c r="J1960" s="48"/>
      <c r="S1960" s="131"/>
    </row>
    <row r="1961" spans="3:19" x14ac:dyDescent="0.2">
      <c r="C1961" s="47"/>
      <c r="D1961" s="27"/>
      <c r="E1961" s="56"/>
      <c r="J1961" s="48"/>
      <c r="S1961" s="131"/>
    </row>
    <row r="1962" spans="3:19" x14ac:dyDescent="0.2">
      <c r="C1962" s="47"/>
      <c r="D1962" s="27"/>
      <c r="E1962" s="56"/>
      <c r="J1962" s="48"/>
      <c r="S1962" s="131"/>
    </row>
    <row r="1963" spans="3:19" x14ac:dyDescent="0.2">
      <c r="C1963" s="47"/>
      <c r="D1963" s="27"/>
      <c r="E1963" s="56"/>
      <c r="J1963" s="48"/>
      <c r="S1963" s="131"/>
    </row>
    <row r="1964" spans="3:19" x14ac:dyDescent="0.2">
      <c r="C1964" s="47"/>
      <c r="D1964" s="27"/>
      <c r="E1964" s="56"/>
      <c r="J1964" s="48"/>
      <c r="S1964" s="131"/>
    </row>
    <row r="1965" spans="3:19" x14ac:dyDescent="0.2">
      <c r="C1965" s="47"/>
      <c r="D1965" s="27"/>
      <c r="E1965" s="56"/>
      <c r="J1965" s="48"/>
      <c r="S1965" s="131"/>
    </row>
    <row r="1966" spans="3:19" x14ac:dyDescent="0.2">
      <c r="C1966" s="47"/>
      <c r="D1966" s="27"/>
      <c r="E1966" s="56"/>
      <c r="J1966" s="48"/>
      <c r="S1966" s="131"/>
    </row>
    <row r="1967" spans="3:19" x14ac:dyDescent="0.2">
      <c r="C1967" s="47"/>
      <c r="D1967" s="27"/>
      <c r="E1967" s="56"/>
      <c r="J1967" s="48"/>
      <c r="S1967" s="131"/>
    </row>
    <row r="1968" spans="3:19" x14ac:dyDescent="0.2">
      <c r="C1968" s="47"/>
      <c r="D1968" s="27"/>
      <c r="E1968" s="56"/>
      <c r="J1968" s="48"/>
      <c r="S1968" s="131"/>
    </row>
    <row r="1969" spans="3:19" x14ac:dyDescent="0.2">
      <c r="C1969" s="47"/>
      <c r="D1969" s="27"/>
      <c r="E1969" s="56"/>
      <c r="J1969" s="48"/>
      <c r="S1969" s="131"/>
    </row>
    <row r="1970" spans="3:19" x14ac:dyDescent="0.2">
      <c r="C1970" s="47"/>
      <c r="D1970" s="27"/>
      <c r="E1970" s="56"/>
      <c r="J1970" s="48"/>
      <c r="S1970" s="131"/>
    </row>
    <row r="1971" spans="3:19" x14ac:dyDescent="0.2">
      <c r="C1971" s="47"/>
      <c r="D1971" s="27"/>
      <c r="E1971" s="56"/>
      <c r="J1971" s="48"/>
      <c r="S1971" s="131"/>
    </row>
    <row r="1972" spans="3:19" x14ac:dyDescent="0.2">
      <c r="C1972" s="47"/>
      <c r="D1972" s="27"/>
      <c r="E1972" s="56"/>
      <c r="J1972" s="48"/>
      <c r="S1972" s="131"/>
    </row>
    <row r="1973" spans="3:19" x14ac:dyDescent="0.2">
      <c r="C1973" s="47"/>
      <c r="D1973" s="27"/>
      <c r="E1973" s="56"/>
      <c r="J1973" s="48"/>
      <c r="S1973" s="131"/>
    </row>
    <row r="1974" spans="3:19" x14ac:dyDescent="0.2">
      <c r="C1974" s="47"/>
      <c r="D1974" s="27"/>
      <c r="E1974" s="56"/>
      <c r="J1974" s="48"/>
      <c r="S1974" s="131"/>
    </row>
    <row r="1975" spans="3:19" x14ac:dyDescent="0.2">
      <c r="C1975" s="47"/>
      <c r="D1975" s="27"/>
      <c r="E1975" s="56"/>
      <c r="J1975" s="48"/>
      <c r="S1975" s="131"/>
    </row>
    <row r="1976" spans="3:19" x14ac:dyDescent="0.2">
      <c r="C1976" s="47"/>
      <c r="D1976" s="27"/>
      <c r="E1976" s="56"/>
      <c r="J1976" s="48"/>
      <c r="S1976" s="131"/>
    </row>
    <row r="1977" spans="3:19" x14ac:dyDescent="0.2">
      <c r="C1977" s="47"/>
      <c r="D1977" s="27"/>
      <c r="E1977" s="56"/>
      <c r="J1977" s="48"/>
      <c r="S1977" s="131"/>
    </row>
    <row r="1978" spans="3:19" x14ac:dyDescent="0.2">
      <c r="C1978" s="47"/>
      <c r="D1978" s="27"/>
      <c r="E1978" s="56"/>
      <c r="J1978" s="48"/>
      <c r="S1978" s="131"/>
    </row>
    <row r="1979" spans="3:19" x14ac:dyDescent="0.2">
      <c r="C1979" s="47"/>
      <c r="D1979" s="27"/>
      <c r="E1979" s="56"/>
      <c r="J1979" s="48"/>
      <c r="S1979" s="131"/>
    </row>
    <row r="1980" spans="3:19" x14ac:dyDescent="0.2">
      <c r="C1980" s="47"/>
      <c r="D1980" s="27"/>
      <c r="E1980" s="56"/>
      <c r="J1980" s="48"/>
      <c r="S1980" s="131"/>
    </row>
    <row r="1981" spans="3:19" x14ac:dyDescent="0.2">
      <c r="C1981" s="47"/>
      <c r="D1981" s="27"/>
      <c r="E1981" s="56"/>
      <c r="J1981" s="48"/>
      <c r="S1981" s="131"/>
    </row>
    <row r="1982" spans="3:19" x14ac:dyDescent="0.2">
      <c r="C1982" s="47"/>
      <c r="D1982" s="27"/>
      <c r="E1982" s="56"/>
      <c r="J1982" s="48"/>
      <c r="S1982" s="131"/>
    </row>
    <row r="1983" spans="3:19" x14ac:dyDescent="0.2">
      <c r="C1983" s="47"/>
      <c r="D1983" s="27"/>
      <c r="E1983" s="56"/>
      <c r="J1983" s="48"/>
      <c r="S1983" s="131"/>
    </row>
    <row r="1984" spans="3:19" x14ac:dyDescent="0.2">
      <c r="C1984" s="47"/>
      <c r="D1984" s="27"/>
      <c r="E1984" s="56"/>
      <c r="J1984" s="48"/>
      <c r="S1984" s="131"/>
    </row>
    <row r="1985" spans="3:19" x14ac:dyDescent="0.2">
      <c r="C1985" s="47"/>
      <c r="D1985" s="27"/>
      <c r="E1985" s="56"/>
      <c r="J1985" s="48"/>
      <c r="S1985" s="131"/>
    </row>
    <row r="1986" spans="3:19" x14ac:dyDescent="0.2">
      <c r="C1986" s="47"/>
      <c r="D1986" s="27"/>
      <c r="E1986" s="56"/>
      <c r="J1986" s="48"/>
      <c r="S1986" s="131"/>
    </row>
    <row r="1987" spans="3:19" x14ac:dyDescent="0.2">
      <c r="C1987" s="47"/>
      <c r="D1987" s="27"/>
      <c r="E1987" s="56"/>
      <c r="J1987" s="48"/>
      <c r="S1987" s="131"/>
    </row>
    <row r="1988" spans="3:19" x14ac:dyDescent="0.2">
      <c r="C1988" s="47"/>
      <c r="D1988" s="27"/>
      <c r="E1988" s="56"/>
      <c r="J1988" s="48"/>
      <c r="S1988" s="131"/>
    </row>
    <row r="1989" spans="3:19" x14ac:dyDescent="0.2">
      <c r="C1989" s="47"/>
      <c r="D1989" s="27"/>
      <c r="E1989" s="56"/>
      <c r="J1989" s="48"/>
      <c r="S1989" s="131"/>
    </row>
    <row r="1990" spans="3:19" x14ac:dyDescent="0.2">
      <c r="C1990" s="47"/>
      <c r="D1990" s="27"/>
      <c r="E1990" s="56"/>
      <c r="J1990" s="48"/>
      <c r="S1990" s="131"/>
    </row>
    <row r="1991" spans="3:19" x14ac:dyDescent="0.2">
      <c r="C1991" s="47"/>
      <c r="D1991" s="27"/>
      <c r="E1991" s="56"/>
      <c r="J1991" s="48"/>
      <c r="S1991" s="131"/>
    </row>
    <row r="1992" spans="3:19" x14ac:dyDescent="0.2">
      <c r="C1992" s="47"/>
      <c r="D1992" s="27"/>
      <c r="E1992" s="56"/>
      <c r="J1992" s="48"/>
      <c r="S1992" s="131"/>
    </row>
    <row r="1993" spans="3:19" x14ac:dyDescent="0.2">
      <c r="C1993" s="47"/>
      <c r="D1993" s="27"/>
      <c r="E1993" s="56"/>
      <c r="J1993" s="48"/>
      <c r="S1993" s="131"/>
    </row>
    <row r="1994" spans="3:19" x14ac:dyDescent="0.2">
      <c r="C1994" s="47"/>
      <c r="D1994" s="27"/>
      <c r="E1994" s="56"/>
      <c r="J1994" s="48"/>
      <c r="S1994" s="131"/>
    </row>
    <row r="1995" spans="3:19" x14ac:dyDescent="0.2">
      <c r="C1995" s="47"/>
      <c r="D1995" s="27"/>
      <c r="E1995" s="56"/>
      <c r="J1995" s="48"/>
      <c r="S1995" s="131"/>
    </row>
    <row r="1996" spans="3:19" x14ac:dyDescent="0.2">
      <c r="C1996" s="47"/>
      <c r="D1996" s="27"/>
      <c r="E1996" s="56"/>
      <c r="J1996" s="48"/>
      <c r="S1996" s="131"/>
    </row>
    <row r="1997" spans="3:19" x14ac:dyDescent="0.2">
      <c r="C1997" s="47"/>
      <c r="D1997" s="27"/>
      <c r="E1997" s="56"/>
      <c r="J1997" s="48"/>
      <c r="S1997" s="131"/>
    </row>
    <row r="1998" spans="3:19" x14ac:dyDescent="0.2">
      <c r="C1998" s="47"/>
      <c r="D1998" s="27"/>
      <c r="E1998" s="56"/>
      <c r="J1998" s="48"/>
      <c r="S1998" s="131"/>
    </row>
    <row r="1999" spans="3:19" x14ac:dyDescent="0.2">
      <c r="C1999" s="47"/>
      <c r="D1999" s="27"/>
      <c r="E1999" s="56"/>
      <c r="J1999" s="48"/>
      <c r="S1999" s="131"/>
    </row>
    <row r="2000" spans="3:19" x14ac:dyDescent="0.2">
      <c r="C2000" s="47"/>
      <c r="D2000" s="27"/>
      <c r="E2000" s="56"/>
      <c r="J2000" s="48"/>
      <c r="S2000" s="131"/>
    </row>
    <row r="2001" spans="3:19" x14ac:dyDescent="0.2">
      <c r="C2001" s="47"/>
      <c r="D2001" s="27"/>
      <c r="E2001" s="56"/>
      <c r="J2001" s="48"/>
      <c r="S2001" s="131"/>
    </row>
    <row r="2002" spans="3:19" x14ac:dyDescent="0.2">
      <c r="C2002" s="47"/>
      <c r="D2002" s="27"/>
      <c r="E2002" s="56"/>
      <c r="J2002" s="48"/>
      <c r="S2002" s="131"/>
    </row>
    <row r="2003" spans="3:19" x14ac:dyDescent="0.2">
      <c r="C2003" s="47"/>
      <c r="D2003" s="27"/>
      <c r="E2003" s="56"/>
      <c r="J2003" s="48"/>
      <c r="S2003" s="131"/>
    </row>
    <row r="2004" spans="3:19" x14ac:dyDescent="0.2">
      <c r="C2004" s="47"/>
      <c r="D2004" s="27"/>
      <c r="E2004" s="56"/>
      <c r="J2004" s="48"/>
      <c r="S2004" s="131"/>
    </row>
    <row r="2005" spans="3:19" x14ac:dyDescent="0.2">
      <c r="C2005" s="47"/>
      <c r="D2005" s="27"/>
      <c r="E2005" s="56"/>
      <c r="J2005" s="48"/>
      <c r="S2005" s="131"/>
    </row>
    <row r="2006" spans="3:19" x14ac:dyDescent="0.2">
      <c r="C2006" s="47"/>
      <c r="D2006" s="27"/>
      <c r="E2006" s="56"/>
      <c r="J2006" s="48"/>
      <c r="S2006" s="131"/>
    </row>
    <row r="2007" spans="3:19" x14ac:dyDescent="0.2">
      <c r="C2007" s="47"/>
      <c r="D2007" s="27"/>
      <c r="E2007" s="56"/>
      <c r="J2007" s="48"/>
      <c r="S2007" s="131"/>
    </row>
    <row r="2008" spans="3:19" x14ac:dyDescent="0.2">
      <c r="C2008" s="47"/>
      <c r="D2008" s="27"/>
      <c r="E2008" s="56"/>
      <c r="J2008" s="48"/>
      <c r="S2008" s="131"/>
    </row>
    <row r="2009" spans="3:19" x14ac:dyDescent="0.2">
      <c r="C2009" s="47"/>
      <c r="D2009" s="27"/>
      <c r="E2009" s="56"/>
      <c r="J2009" s="48"/>
      <c r="S2009" s="131"/>
    </row>
    <row r="2010" spans="3:19" x14ac:dyDescent="0.2">
      <c r="C2010" s="47"/>
      <c r="D2010" s="27"/>
      <c r="E2010" s="56"/>
      <c r="J2010" s="48"/>
      <c r="S2010" s="131"/>
    </row>
    <row r="2011" spans="3:19" x14ac:dyDescent="0.2">
      <c r="C2011" s="47"/>
      <c r="D2011" s="27"/>
      <c r="E2011" s="56"/>
      <c r="J2011" s="48"/>
      <c r="S2011" s="131"/>
    </row>
    <row r="2012" spans="3:19" x14ac:dyDescent="0.2">
      <c r="C2012" s="47"/>
      <c r="D2012" s="27"/>
      <c r="E2012" s="56"/>
      <c r="J2012" s="48"/>
      <c r="S2012" s="131"/>
    </row>
    <row r="2013" spans="3:19" x14ac:dyDescent="0.2">
      <c r="C2013" s="47"/>
      <c r="D2013" s="27"/>
      <c r="E2013" s="56"/>
      <c r="J2013" s="48"/>
      <c r="S2013" s="131"/>
    </row>
    <row r="2014" spans="3:19" x14ac:dyDescent="0.2">
      <c r="C2014" s="47"/>
      <c r="D2014" s="27"/>
      <c r="E2014" s="56"/>
      <c r="J2014" s="48"/>
      <c r="S2014" s="131"/>
    </row>
    <row r="2015" spans="3:19" x14ac:dyDescent="0.2">
      <c r="C2015" s="47"/>
      <c r="D2015" s="27"/>
      <c r="E2015" s="56"/>
      <c r="J2015" s="48"/>
      <c r="S2015" s="131"/>
    </row>
    <row r="2016" spans="3:19" x14ac:dyDescent="0.2">
      <c r="C2016" s="47"/>
      <c r="D2016" s="27"/>
      <c r="E2016" s="56"/>
      <c r="J2016" s="48"/>
      <c r="S2016" s="131"/>
    </row>
    <row r="2017" spans="3:19" x14ac:dyDescent="0.2">
      <c r="C2017" s="47"/>
      <c r="D2017" s="27"/>
      <c r="E2017" s="56"/>
      <c r="J2017" s="48"/>
      <c r="S2017" s="131"/>
    </row>
    <row r="2018" spans="3:19" x14ac:dyDescent="0.2">
      <c r="C2018" s="47"/>
      <c r="D2018" s="27"/>
      <c r="E2018" s="56"/>
      <c r="J2018" s="48"/>
      <c r="S2018" s="131"/>
    </row>
    <row r="2019" spans="3:19" x14ac:dyDescent="0.2">
      <c r="C2019" s="47"/>
      <c r="D2019" s="27"/>
      <c r="E2019" s="56"/>
      <c r="J2019" s="48"/>
      <c r="S2019" s="131"/>
    </row>
    <row r="2020" spans="3:19" x14ac:dyDescent="0.2">
      <c r="C2020" s="47"/>
      <c r="D2020" s="27"/>
      <c r="E2020" s="56"/>
      <c r="J2020" s="48"/>
      <c r="S2020" s="131"/>
    </row>
    <row r="2021" spans="3:19" x14ac:dyDescent="0.2">
      <c r="C2021" s="47"/>
      <c r="D2021" s="27"/>
      <c r="E2021" s="56"/>
      <c r="J2021" s="48"/>
      <c r="S2021" s="131"/>
    </row>
    <row r="2022" spans="3:19" x14ac:dyDescent="0.2">
      <c r="C2022" s="47"/>
      <c r="D2022" s="27"/>
      <c r="E2022" s="56"/>
      <c r="J2022" s="48"/>
      <c r="S2022" s="131"/>
    </row>
    <row r="2023" spans="3:19" x14ac:dyDescent="0.2">
      <c r="C2023" s="47"/>
      <c r="D2023" s="27"/>
      <c r="E2023" s="56"/>
      <c r="J2023" s="48"/>
      <c r="S2023" s="131"/>
    </row>
    <row r="2024" spans="3:19" x14ac:dyDescent="0.2">
      <c r="C2024" s="47"/>
      <c r="D2024" s="27"/>
      <c r="E2024" s="56"/>
      <c r="J2024" s="48"/>
      <c r="S2024" s="131"/>
    </row>
    <row r="2025" spans="3:19" x14ac:dyDescent="0.2">
      <c r="C2025" s="47"/>
      <c r="D2025" s="27"/>
      <c r="E2025" s="56"/>
      <c r="J2025" s="48"/>
      <c r="S2025" s="131"/>
    </row>
    <row r="2026" spans="3:19" x14ac:dyDescent="0.2">
      <c r="C2026" s="47"/>
      <c r="D2026" s="27"/>
      <c r="E2026" s="56"/>
      <c r="J2026" s="48"/>
      <c r="S2026" s="131"/>
    </row>
    <row r="2027" spans="3:19" x14ac:dyDescent="0.2">
      <c r="C2027" s="47"/>
      <c r="D2027" s="27"/>
      <c r="E2027" s="56"/>
      <c r="J2027" s="48"/>
      <c r="S2027" s="131"/>
    </row>
    <row r="2028" spans="3:19" x14ac:dyDescent="0.2">
      <c r="C2028" s="47"/>
      <c r="D2028" s="27"/>
      <c r="E2028" s="56"/>
      <c r="J2028" s="48"/>
      <c r="S2028" s="131"/>
    </row>
    <row r="2029" spans="3:19" x14ac:dyDescent="0.2">
      <c r="C2029" s="47"/>
      <c r="D2029" s="27"/>
      <c r="E2029" s="56"/>
      <c r="J2029" s="48"/>
      <c r="S2029" s="131"/>
    </row>
    <row r="2030" spans="3:19" x14ac:dyDescent="0.2">
      <c r="C2030" s="47"/>
      <c r="D2030" s="27"/>
      <c r="E2030" s="56"/>
      <c r="J2030" s="48"/>
      <c r="S2030" s="131"/>
    </row>
    <row r="2031" spans="3:19" x14ac:dyDescent="0.2">
      <c r="C2031" s="47"/>
      <c r="D2031" s="27"/>
      <c r="E2031" s="56"/>
      <c r="J2031" s="48"/>
      <c r="S2031" s="131"/>
    </row>
    <row r="2032" spans="3:19" x14ac:dyDescent="0.2">
      <c r="C2032" s="47"/>
      <c r="D2032" s="27"/>
      <c r="E2032" s="56"/>
      <c r="J2032" s="48"/>
      <c r="S2032" s="131"/>
    </row>
    <row r="2033" spans="3:19" x14ac:dyDescent="0.2">
      <c r="C2033" s="47"/>
      <c r="D2033" s="27"/>
      <c r="E2033" s="56"/>
      <c r="J2033" s="48"/>
      <c r="S2033" s="131"/>
    </row>
    <row r="2034" spans="3:19" x14ac:dyDescent="0.2">
      <c r="C2034" s="47"/>
      <c r="D2034" s="27"/>
      <c r="E2034" s="56"/>
      <c r="J2034" s="48"/>
      <c r="S2034" s="131"/>
    </row>
    <row r="2035" spans="3:19" x14ac:dyDescent="0.2">
      <c r="C2035" s="47"/>
      <c r="D2035" s="27"/>
      <c r="E2035" s="56"/>
      <c r="J2035" s="48"/>
      <c r="S2035" s="131"/>
    </row>
    <row r="2036" spans="3:19" x14ac:dyDescent="0.2">
      <c r="C2036" s="47"/>
      <c r="D2036" s="27"/>
      <c r="E2036" s="56"/>
      <c r="J2036" s="48"/>
      <c r="S2036" s="131"/>
    </row>
    <row r="2037" spans="3:19" x14ac:dyDescent="0.2">
      <c r="C2037" s="47"/>
      <c r="D2037" s="27"/>
      <c r="E2037" s="56"/>
      <c r="J2037" s="48"/>
      <c r="S2037" s="131"/>
    </row>
    <row r="2038" spans="3:19" x14ac:dyDescent="0.2">
      <c r="C2038" s="47"/>
      <c r="D2038" s="27"/>
      <c r="E2038" s="56"/>
      <c r="J2038" s="48"/>
      <c r="S2038" s="131"/>
    </row>
    <row r="2039" spans="3:19" x14ac:dyDescent="0.2">
      <c r="C2039" s="47"/>
      <c r="D2039" s="27"/>
      <c r="E2039" s="56"/>
      <c r="J2039" s="48"/>
      <c r="S2039" s="131"/>
    </row>
    <row r="2040" spans="3:19" x14ac:dyDescent="0.2">
      <c r="C2040" s="47"/>
      <c r="D2040" s="27"/>
      <c r="E2040" s="56"/>
      <c r="J2040" s="48"/>
      <c r="S2040" s="131"/>
    </row>
    <row r="2041" spans="3:19" x14ac:dyDescent="0.2">
      <c r="C2041" s="47"/>
      <c r="D2041" s="27"/>
      <c r="E2041" s="56"/>
      <c r="J2041" s="48"/>
      <c r="S2041" s="131"/>
    </row>
    <row r="2042" spans="3:19" x14ac:dyDescent="0.2">
      <c r="C2042" s="47"/>
      <c r="D2042" s="27"/>
      <c r="E2042" s="56"/>
      <c r="J2042" s="48"/>
      <c r="S2042" s="131"/>
    </row>
    <row r="2043" spans="3:19" x14ac:dyDescent="0.2">
      <c r="C2043" s="47"/>
      <c r="D2043" s="27"/>
      <c r="E2043" s="56"/>
      <c r="J2043" s="48"/>
      <c r="S2043" s="131"/>
    </row>
    <row r="2044" spans="3:19" x14ac:dyDescent="0.2">
      <c r="C2044" s="47"/>
      <c r="D2044" s="27"/>
      <c r="E2044" s="56"/>
      <c r="J2044" s="48"/>
      <c r="S2044" s="131"/>
    </row>
    <row r="2045" spans="3:19" x14ac:dyDescent="0.2">
      <c r="C2045" s="47"/>
      <c r="D2045" s="27"/>
      <c r="E2045" s="56"/>
      <c r="J2045" s="48"/>
      <c r="S2045" s="131"/>
    </row>
    <row r="2046" spans="3:19" x14ac:dyDescent="0.2">
      <c r="C2046" s="47"/>
      <c r="D2046" s="27"/>
      <c r="E2046" s="56"/>
      <c r="J2046" s="48"/>
      <c r="S2046" s="131"/>
    </row>
    <row r="2047" spans="3:19" x14ac:dyDescent="0.2">
      <c r="C2047" s="47"/>
      <c r="D2047" s="27"/>
      <c r="E2047" s="56"/>
      <c r="J2047" s="48"/>
      <c r="S2047" s="131"/>
    </row>
    <row r="2048" spans="3:19" x14ac:dyDescent="0.2">
      <c r="C2048" s="47"/>
      <c r="D2048" s="27"/>
      <c r="E2048" s="56"/>
      <c r="J2048" s="48"/>
      <c r="S2048" s="131"/>
    </row>
    <row r="2049" spans="3:19" x14ac:dyDescent="0.2">
      <c r="C2049" s="47"/>
      <c r="D2049" s="27"/>
      <c r="E2049" s="56"/>
      <c r="J2049" s="48"/>
      <c r="S2049" s="131"/>
    </row>
    <row r="2050" spans="3:19" x14ac:dyDescent="0.2">
      <c r="C2050" s="47"/>
      <c r="D2050" s="27"/>
      <c r="E2050" s="56"/>
      <c r="J2050" s="48"/>
      <c r="S2050" s="131"/>
    </row>
    <row r="2051" spans="3:19" x14ac:dyDescent="0.2">
      <c r="C2051" s="47"/>
      <c r="D2051" s="27"/>
      <c r="E2051" s="56"/>
      <c r="J2051" s="48"/>
      <c r="S2051" s="131"/>
    </row>
    <row r="2052" spans="3:19" x14ac:dyDescent="0.2">
      <c r="C2052" s="47"/>
      <c r="D2052" s="27"/>
      <c r="E2052" s="56"/>
      <c r="J2052" s="48"/>
      <c r="S2052" s="131"/>
    </row>
    <row r="2053" spans="3:19" x14ac:dyDescent="0.2">
      <c r="C2053" s="47"/>
      <c r="D2053" s="27"/>
      <c r="E2053" s="56"/>
      <c r="J2053" s="48"/>
      <c r="S2053" s="131"/>
    </row>
    <row r="2054" spans="3:19" x14ac:dyDescent="0.2">
      <c r="C2054" s="47"/>
      <c r="D2054" s="27"/>
      <c r="E2054" s="56"/>
      <c r="J2054" s="48"/>
      <c r="S2054" s="131"/>
    </row>
    <row r="2055" spans="3:19" x14ac:dyDescent="0.2">
      <c r="C2055" s="47"/>
      <c r="D2055" s="27"/>
      <c r="E2055" s="56"/>
      <c r="J2055" s="48"/>
      <c r="S2055" s="131"/>
    </row>
    <row r="2056" spans="3:19" x14ac:dyDescent="0.2">
      <c r="C2056" s="47"/>
      <c r="D2056" s="27"/>
      <c r="E2056" s="56"/>
      <c r="J2056" s="48"/>
      <c r="S2056" s="131"/>
    </row>
    <row r="2057" spans="3:19" x14ac:dyDescent="0.2">
      <c r="C2057" s="47"/>
      <c r="D2057" s="27"/>
      <c r="E2057" s="56"/>
      <c r="J2057" s="48"/>
      <c r="S2057" s="131"/>
    </row>
    <row r="2058" spans="3:19" x14ac:dyDescent="0.2">
      <c r="C2058" s="47"/>
      <c r="D2058" s="27"/>
      <c r="E2058" s="56"/>
      <c r="J2058" s="48"/>
      <c r="S2058" s="131"/>
    </row>
    <row r="2059" spans="3:19" x14ac:dyDescent="0.2">
      <c r="C2059" s="47"/>
      <c r="D2059" s="27"/>
      <c r="E2059" s="56"/>
      <c r="J2059" s="48"/>
      <c r="S2059" s="131"/>
    </row>
    <row r="2060" spans="3:19" x14ac:dyDescent="0.2">
      <c r="C2060" s="47"/>
      <c r="D2060" s="27"/>
      <c r="E2060" s="56"/>
      <c r="J2060" s="48"/>
      <c r="S2060" s="131"/>
    </row>
    <row r="2061" spans="3:19" x14ac:dyDescent="0.2">
      <c r="C2061" s="47"/>
      <c r="D2061" s="27"/>
      <c r="E2061" s="56"/>
      <c r="J2061" s="48"/>
      <c r="S2061" s="131"/>
    </row>
    <row r="2062" spans="3:19" x14ac:dyDescent="0.2">
      <c r="C2062" s="47"/>
      <c r="D2062" s="27"/>
      <c r="E2062" s="56"/>
      <c r="J2062" s="48"/>
      <c r="S2062" s="131"/>
    </row>
    <row r="2063" spans="3:19" x14ac:dyDescent="0.2">
      <c r="C2063" s="47"/>
      <c r="D2063" s="27"/>
      <c r="E2063" s="56"/>
      <c r="J2063" s="48"/>
      <c r="S2063" s="131"/>
    </row>
    <row r="2064" spans="3:19" x14ac:dyDescent="0.2">
      <c r="C2064" s="47"/>
      <c r="D2064" s="27"/>
      <c r="E2064" s="56"/>
      <c r="J2064" s="48"/>
      <c r="S2064" s="131"/>
    </row>
    <row r="2065" spans="3:19" x14ac:dyDescent="0.2">
      <c r="C2065" s="47"/>
      <c r="D2065" s="27"/>
      <c r="E2065" s="56"/>
      <c r="J2065" s="48"/>
      <c r="S2065" s="131"/>
    </row>
    <row r="2066" spans="3:19" x14ac:dyDescent="0.2">
      <c r="C2066" s="47"/>
      <c r="D2066" s="27"/>
      <c r="E2066" s="56"/>
      <c r="J2066" s="48"/>
      <c r="S2066" s="131"/>
    </row>
    <row r="2067" spans="3:19" x14ac:dyDescent="0.2">
      <c r="C2067" s="47"/>
      <c r="D2067" s="27"/>
      <c r="E2067" s="56"/>
      <c r="J2067" s="48"/>
      <c r="S2067" s="131"/>
    </row>
    <row r="2068" spans="3:19" x14ac:dyDescent="0.2">
      <c r="C2068" s="47"/>
      <c r="D2068" s="27"/>
      <c r="E2068" s="56"/>
      <c r="J2068" s="48"/>
      <c r="S2068" s="131"/>
    </row>
    <row r="2069" spans="3:19" x14ac:dyDescent="0.2">
      <c r="C2069" s="47"/>
      <c r="D2069" s="27"/>
      <c r="E2069" s="56"/>
      <c r="J2069" s="48"/>
      <c r="S2069" s="131"/>
    </row>
    <row r="2070" spans="3:19" x14ac:dyDescent="0.2">
      <c r="C2070" s="47"/>
      <c r="D2070" s="27"/>
      <c r="E2070" s="56"/>
      <c r="J2070" s="48"/>
      <c r="S2070" s="131"/>
    </row>
    <row r="2071" spans="3:19" x14ac:dyDescent="0.2">
      <c r="C2071" s="47"/>
      <c r="D2071" s="27"/>
      <c r="E2071" s="56"/>
      <c r="J2071" s="48"/>
      <c r="S2071" s="131"/>
    </row>
    <row r="2072" spans="3:19" x14ac:dyDescent="0.2">
      <c r="C2072" s="47"/>
      <c r="D2072" s="27"/>
      <c r="E2072" s="56"/>
      <c r="J2072" s="48"/>
      <c r="S2072" s="131"/>
    </row>
    <row r="2073" spans="3:19" x14ac:dyDescent="0.2">
      <c r="C2073" s="47"/>
      <c r="D2073" s="27"/>
      <c r="E2073" s="56"/>
      <c r="J2073" s="48"/>
      <c r="S2073" s="131"/>
    </row>
    <row r="2074" spans="3:19" x14ac:dyDescent="0.2">
      <c r="C2074" s="47"/>
      <c r="D2074" s="27"/>
      <c r="E2074" s="56"/>
      <c r="J2074" s="48"/>
      <c r="S2074" s="131"/>
    </row>
    <row r="2075" spans="3:19" x14ac:dyDescent="0.2">
      <c r="C2075" s="47"/>
      <c r="D2075" s="27"/>
      <c r="E2075" s="56"/>
      <c r="J2075" s="48"/>
      <c r="S2075" s="131"/>
    </row>
    <row r="2076" spans="3:19" x14ac:dyDescent="0.2">
      <c r="C2076" s="47"/>
      <c r="D2076" s="27"/>
      <c r="E2076" s="56"/>
      <c r="J2076" s="48"/>
      <c r="S2076" s="131"/>
    </row>
    <row r="2077" spans="3:19" x14ac:dyDescent="0.2">
      <c r="C2077" s="47"/>
      <c r="D2077" s="27"/>
      <c r="E2077" s="56"/>
      <c r="J2077" s="48"/>
      <c r="S2077" s="131"/>
    </row>
    <row r="2078" spans="3:19" x14ac:dyDescent="0.2">
      <c r="C2078" s="47"/>
      <c r="D2078" s="27"/>
      <c r="E2078" s="56"/>
      <c r="J2078" s="48"/>
      <c r="S2078" s="131"/>
    </row>
    <row r="2079" spans="3:19" x14ac:dyDescent="0.2">
      <c r="C2079" s="47"/>
      <c r="D2079" s="27"/>
      <c r="E2079" s="56"/>
      <c r="J2079" s="48"/>
      <c r="S2079" s="131"/>
    </row>
    <row r="2080" spans="3:19" x14ac:dyDescent="0.2">
      <c r="C2080" s="47"/>
      <c r="D2080" s="27"/>
      <c r="E2080" s="56"/>
      <c r="J2080" s="48"/>
      <c r="S2080" s="131"/>
    </row>
    <row r="2081" spans="3:19" x14ac:dyDescent="0.2">
      <c r="C2081" s="47"/>
      <c r="D2081" s="27"/>
      <c r="E2081" s="56"/>
      <c r="J2081" s="48"/>
      <c r="S2081" s="131"/>
    </row>
    <row r="2082" spans="3:19" x14ac:dyDescent="0.2">
      <c r="C2082" s="47"/>
      <c r="D2082" s="27"/>
      <c r="E2082" s="56"/>
      <c r="J2082" s="48"/>
      <c r="S2082" s="131"/>
    </row>
    <row r="2083" spans="3:19" x14ac:dyDescent="0.2">
      <c r="C2083" s="47"/>
      <c r="D2083" s="27"/>
      <c r="E2083" s="56"/>
      <c r="J2083" s="48"/>
      <c r="S2083" s="131"/>
    </row>
    <row r="2084" spans="3:19" x14ac:dyDescent="0.2">
      <c r="C2084" s="47"/>
      <c r="D2084" s="27"/>
      <c r="E2084" s="56"/>
      <c r="J2084" s="48"/>
      <c r="S2084" s="131"/>
    </row>
    <row r="2085" spans="3:19" x14ac:dyDescent="0.2">
      <c r="C2085" s="47"/>
      <c r="D2085" s="27"/>
      <c r="E2085" s="56"/>
      <c r="J2085" s="48"/>
      <c r="S2085" s="131"/>
    </row>
    <row r="2086" spans="3:19" x14ac:dyDescent="0.2">
      <c r="C2086" s="47"/>
      <c r="D2086" s="27"/>
      <c r="E2086" s="56"/>
      <c r="J2086" s="48"/>
      <c r="S2086" s="131"/>
    </row>
    <row r="2087" spans="3:19" x14ac:dyDescent="0.2">
      <c r="C2087" s="47"/>
      <c r="D2087" s="27"/>
      <c r="E2087" s="56"/>
      <c r="J2087" s="48"/>
      <c r="S2087" s="131"/>
    </row>
    <row r="2088" spans="3:19" x14ac:dyDescent="0.2">
      <c r="C2088" s="47"/>
      <c r="D2088" s="27"/>
      <c r="E2088" s="56"/>
      <c r="J2088" s="48"/>
      <c r="S2088" s="131"/>
    </row>
    <row r="2089" spans="3:19" x14ac:dyDescent="0.2">
      <c r="C2089" s="47"/>
      <c r="D2089" s="27"/>
      <c r="E2089" s="56"/>
      <c r="J2089" s="48"/>
      <c r="S2089" s="131"/>
    </row>
    <row r="2090" spans="3:19" x14ac:dyDescent="0.2">
      <c r="C2090" s="47"/>
      <c r="D2090" s="27"/>
      <c r="E2090" s="56"/>
      <c r="J2090" s="48"/>
      <c r="S2090" s="131"/>
    </row>
    <row r="2091" spans="3:19" x14ac:dyDescent="0.2">
      <c r="C2091" s="47"/>
      <c r="D2091" s="27"/>
      <c r="E2091" s="56"/>
      <c r="J2091" s="48"/>
      <c r="S2091" s="131"/>
    </row>
    <row r="2092" spans="3:19" x14ac:dyDescent="0.2">
      <c r="C2092" s="47"/>
      <c r="D2092" s="27"/>
      <c r="E2092" s="56"/>
      <c r="J2092" s="48"/>
      <c r="S2092" s="131"/>
    </row>
    <row r="2093" spans="3:19" x14ac:dyDescent="0.2">
      <c r="C2093" s="47"/>
      <c r="D2093" s="27"/>
      <c r="E2093" s="56"/>
      <c r="J2093" s="48"/>
      <c r="S2093" s="131"/>
    </row>
    <row r="2094" spans="3:19" x14ac:dyDescent="0.2">
      <c r="C2094" s="47"/>
      <c r="D2094" s="27"/>
      <c r="E2094" s="56"/>
      <c r="J2094" s="48"/>
      <c r="S2094" s="131"/>
    </row>
    <row r="2095" spans="3:19" x14ac:dyDescent="0.2">
      <c r="C2095" s="47"/>
      <c r="D2095" s="27"/>
      <c r="E2095" s="56"/>
      <c r="J2095" s="48"/>
      <c r="S2095" s="131"/>
    </row>
    <row r="2096" spans="3:19" x14ac:dyDescent="0.2">
      <c r="C2096" s="47"/>
      <c r="D2096" s="27"/>
      <c r="E2096" s="56"/>
      <c r="J2096" s="48"/>
      <c r="S2096" s="131"/>
    </row>
    <row r="2097" spans="3:19" x14ac:dyDescent="0.2">
      <c r="C2097" s="47"/>
      <c r="D2097" s="27"/>
      <c r="E2097" s="56"/>
      <c r="J2097" s="48"/>
      <c r="S2097" s="131"/>
    </row>
    <row r="2098" spans="3:19" x14ac:dyDescent="0.2">
      <c r="C2098" s="47"/>
      <c r="D2098" s="27"/>
      <c r="E2098" s="56"/>
      <c r="J2098" s="48"/>
      <c r="S2098" s="131"/>
    </row>
    <row r="2099" spans="3:19" x14ac:dyDescent="0.2">
      <c r="C2099" s="47"/>
      <c r="D2099" s="27"/>
      <c r="E2099" s="56"/>
      <c r="J2099" s="48"/>
      <c r="S2099" s="131"/>
    </row>
    <row r="2100" spans="3:19" x14ac:dyDescent="0.2">
      <c r="C2100" s="47"/>
      <c r="D2100" s="27"/>
      <c r="E2100" s="56"/>
      <c r="J2100" s="48"/>
      <c r="S2100" s="131"/>
    </row>
    <row r="2101" spans="3:19" x14ac:dyDescent="0.2">
      <c r="C2101" s="47"/>
      <c r="D2101" s="27"/>
      <c r="E2101" s="56"/>
      <c r="J2101" s="48"/>
      <c r="S2101" s="131"/>
    </row>
    <row r="2102" spans="3:19" x14ac:dyDescent="0.2">
      <c r="C2102" s="47"/>
      <c r="D2102" s="27"/>
      <c r="E2102" s="56"/>
      <c r="J2102" s="48"/>
      <c r="S2102" s="131"/>
    </row>
    <row r="2103" spans="3:19" x14ac:dyDescent="0.2">
      <c r="C2103" s="47"/>
      <c r="D2103" s="27"/>
      <c r="E2103" s="56"/>
      <c r="J2103" s="48"/>
      <c r="S2103" s="131"/>
    </row>
    <row r="2104" spans="3:19" x14ac:dyDescent="0.2">
      <c r="C2104" s="47"/>
      <c r="D2104" s="27"/>
      <c r="E2104" s="56"/>
      <c r="J2104" s="48"/>
      <c r="S2104" s="131"/>
    </row>
    <row r="2105" spans="3:19" x14ac:dyDescent="0.2">
      <c r="C2105" s="47"/>
      <c r="D2105" s="27"/>
      <c r="E2105" s="56"/>
      <c r="J2105" s="48"/>
      <c r="S2105" s="131"/>
    </row>
    <row r="2106" spans="3:19" x14ac:dyDescent="0.2">
      <c r="C2106" s="47"/>
      <c r="D2106" s="27"/>
      <c r="E2106" s="56"/>
      <c r="J2106" s="48"/>
      <c r="S2106" s="131"/>
    </row>
    <row r="2107" spans="3:19" x14ac:dyDescent="0.2">
      <c r="C2107" s="47"/>
      <c r="D2107" s="27"/>
      <c r="E2107" s="56"/>
      <c r="J2107" s="48"/>
      <c r="S2107" s="131"/>
    </row>
    <row r="2108" spans="3:19" x14ac:dyDescent="0.2">
      <c r="C2108" s="47"/>
      <c r="D2108" s="27"/>
      <c r="E2108" s="56"/>
      <c r="J2108" s="48"/>
      <c r="S2108" s="131"/>
    </row>
    <row r="2109" spans="3:19" x14ac:dyDescent="0.2">
      <c r="C2109" s="47"/>
      <c r="D2109" s="27"/>
      <c r="E2109" s="56"/>
      <c r="J2109" s="48"/>
      <c r="S2109" s="131"/>
    </row>
    <row r="2110" spans="3:19" x14ac:dyDescent="0.2">
      <c r="C2110" s="47"/>
      <c r="D2110" s="27"/>
      <c r="E2110" s="56"/>
      <c r="J2110" s="48"/>
      <c r="S2110" s="131"/>
    </row>
    <row r="2111" spans="3:19" x14ac:dyDescent="0.2">
      <c r="C2111" s="47"/>
      <c r="D2111" s="27"/>
      <c r="E2111" s="56"/>
      <c r="J2111" s="48"/>
      <c r="S2111" s="131"/>
    </row>
    <row r="2112" spans="3:19" x14ac:dyDescent="0.2">
      <c r="C2112" s="47"/>
      <c r="D2112" s="27"/>
      <c r="E2112" s="56"/>
      <c r="J2112" s="48"/>
      <c r="S2112" s="131"/>
    </row>
    <row r="2113" spans="3:19" x14ac:dyDescent="0.2">
      <c r="C2113" s="47"/>
      <c r="D2113" s="27"/>
      <c r="E2113" s="56"/>
      <c r="J2113" s="48"/>
      <c r="S2113" s="131"/>
    </row>
    <row r="2114" spans="3:19" x14ac:dyDescent="0.2">
      <c r="C2114" s="47"/>
      <c r="D2114" s="27"/>
      <c r="E2114" s="56"/>
      <c r="J2114" s="48"/>
      <c r="S2114" s="131"/>
    </row>
    <row r="2115" spans="3:19" x14ac:dyDescent="0.2">
      <c r="C2115" s="47"/>
      <c r="D2115" s="27"/>
      <c r="E2115" s="56"/>
      <c r="J2115" s="48"/>
      <c r="S2115" s="131"/>
    </row>
    <row r="2116" spans="3:19" x14ac:dyDescent="0.2">
      <c r="C2116" s="47"/>
      <c r="D2116" s="27"/>
      <c r="E2116" s="56"/>
      <c r="J2116" s="48"/>
      <c r="S2116" s="131"/>
    </row>
    <row r="2117" spans="3:19" x14ac:dyDescent="0.2">
      <c r="C2117" s="47"/>
      <c r="D2117" s="27"/>
      <c r="E2117" s="56"/>
      <c r="J2117" s="48"/>
      <c r="S2117" s="131"/>
    </row>
    <row r="2118" spans="3:19" x14ac:dyDescent="0.2">
      <c r="C2118" s="47"/>
      <c r="D2118" s="27"/>
      <c r="E2118" s="56"/>
      <c r="J2118" s="48"/>
      <c r="S2118" s="131"/>
    </row>
    <row r="2119" spans="3:19" x14ac:dyDescent="0.2">
      <c r="C2119" s="47"/>
      <c r="D2119" s="27"/>
      <c r="E2119" s="56"/>
      <c r="J2119" s="48"/>
      <c r="S2119" s="131"/>
    </row>
    <row r="2120" spans="3:19" x14ac:dyDescent="0.2">
      <c r="C2120" s="47"/>
      <c r="D2120" s="27"/>
      <c r="E2120" s="56"/>
      <c r="J2120" s="48"/>
      <c r="S2120" s="131"/>
    </row>
    <row r="2121" spans="3:19" x14ac:dyDescent="0.2">
      <c r="C2121" s="47"/>
      <c r="D2121" s="27"/>
      <c r="E2121" s="56"/>
      <c r="J2121" s="48"/>
      <c r="S2121" s="131"/>
    </row>
    <row r="2122" spans="3:19" x14ac:dyDescent="0.2">
      <c r="C2122" s="47"/>
      <c r="D2122" s="27"/>
      <c r="E2122" s="56"/>
      <c r="J2122" s="48"/>
      <c r="S2122" s="131"/>
    </row>
    <row r="2123" spans="3:19" x14ac:dyDescent="0.2">
      <c r="C2123" s="47"/>
      <c r="D2123" s="27"/>
      <c r="E2123" s="56"/>
      <c r="J2123" s="48"/>
      <c r="S2123" s="131"/>
    </row>
    <row r="2124" spans="3:19" x14ac:dyDescent="0.2">
      <c r="C2124" s="47"/>
      <c r="D2124" s="27"/>
      <c r="E2124" s="56"/>
      <c r="J2124" s="48"/>
      <c r="S2124" s="131"/>
    </row>
    <row r="2125" spans="3:19" x14ac:dyDescent="0.2">
      <c r="C2125" s="47"/>
      <c r="D2125" s="27"/>
      <c r="E2125" s="56"/>
      <c r="J2125" s="48"/>
      <c r="S2125" s="131"/>
    </row>
    <row r="2126" spans="3:19" x14ac:dyDescent="0.2">
      <c r="C2126" s="47"/>
      <c r="D2126" s="27"/>
      <c r="E2126" s="56"/>
      <c r="J2126" s="48"/>
      <c r="S2126" s="131"/>
    </row>
    <row r="2127" spans="3:19" x14ac:dyDescent="0.2">
      <c r="C2127" s="47"/>
      <c r="D2127" s="27"/>
      <c r="E2127" s="56"/>
      <c r="J2127" s="48"/>
      <c r="S2127" s="131"/>
    </row>
    <row r="2128" spans="3:19" x14ac:dyDescent="0.2">
      <c r="C2128" s="47"/>
      <c r="D2128" s="27"/>
      <c r="E2128" s="56"/>
      <c r="J2128" s="48"/>
      <c r="S2128" s="131"/>
    </row>
    <row r="2129" spans="3:19" x14ac:dyDescent="0.2">
      <c r="C2129" s="47"/>
      <c r="D2129" s="27"/>
      <c r="E2129" s="56"/>
      <c r="J2129" s="48"/>
      <c r="S2129" s="131"/>
    </row>
    <row r="2130" spans="3:19" x14ac:dyDescent="0.2">
      <c r="C2130" s="47"/>
      <c r="D2130" s="27"/>
      <c r="E2130" s="56"/>
      <c r="J2130" s="48"/>
      <c r="S2130" s="131"/>
    </row>
    <row r="2131" spans="3:19" x14ac:dyDescent="0.2">
      <c r="C2131" s="47"/>
      <c r="D2131" s="27"/>
      <c r="E2131" s="56"/>
      <c r="J2131" s="48"/>
      <c r="S2131" s="131"/>
    </row>
    <row r="2132" spans="3:19" x14ac:dyDescent="0.2">
      <c r="C2132" s="47"/>
      <c r="D2132" s="27"/>
      <c r="E2132" s="56"/>
      <c r="J2132" s="48"/>
      <c r="S2132" s="131"/>
    </row>
    <row r="2133" spans="3:19" x14ac:dyDescent="0.2">
      <c r="C2133" s="47"/>
      <c r="D2133" s="27"/>
      <c r="E2133" s="56"/>
      <c r="J2133" s="48"/>
      <c r="S2133" s="131"/>
    </row>
    <row r="2134" spans="3:19" x14ac:dyDescent="0.2">
      <c r="C2134" s="47"/>
      <c r="D2134" s="27"/>
      <c r="E2134" s="56"/>
      <c r="J2134" s="48"/>
      <c r="S2134" s="131"/>
    </row>
    <row r="2135" spans="3:19" x14ac:dyDescent="0.2">
      <c r="C2135" s="47"/>
      <c r="D2135" s="27"/>
      <c r="E2135" s="56"/>
      <c r="J2135" s="48"/>
      <c r="S2135" s="131"/>
    </row>
    <row r="2136" spans="3:19" x14ac:dyDescent="0.2">
      <c r="C2136" s="47"/>
      <c r="D2136" s="27"/>
      <c r="E2136" s="56"/>
      <c r="J2136" s="48"/>
      <c r="S2136" s="131"/>
    </row>
    <row r="2137" spans="3:19" x14ac:dyDescent="0.2">
      <c r="C2137" s="47"/>
      <c r="D2137" s="27"/>
      <c r="E2137" s="56"/>
      <c r="J2137" s="48"/>
      <c r="S2137" s="131"/>
    </row>
    <row r="2138" spans="3:19" x14ac:dyDescent="0.2">
      <c r="C2138" s="47"/>
      <c r="D2138" s="27"/>
      <c r="E2138" s="56"/>
      <c r="J2138" s="48"/>
      <c r="S2138" s="131"/>
    </row>
    <row r="2139" spans="3:19" x14ac:dyDescent="0.2">
      <c r="C2139" s="47"/>
      <c r="D2139" s="27"/>
      <c r="E2139" s="56"/>
      <c r="J2139" s="48"/>
      <c r="S2139" s="131"/>
    </row>
    <row r="2140" spans="3:19" x14ac:dyDescent="0.2">
      <c r="C2140" s="47"/>
      <c r="D2140" s="27"/>
      <c r="E2140" s="56"/>
      <c r="J2140" s="48"/>
      <c r="S2140" s="131"/>
    </row>
    <row r="2141" spans="3:19" x14ac:dyDescent="0.2">
      <c r="C2141" s="47"/>
      <c r="D2141" s="27"/>
      <c r="E2141" s="56"/>
      <c r="J2141" s="48"/>
      <c r="S2141" s="131"/>
    </row>
    <row r="2142" spans="3:19" x14ac:dyDescent="0.2">
      <c r="C2142" s="47"/>
      <c r="D2142" s="27"/>
      <c r="E2142" s="56"/>
      <c r="J2142" s="48"/>
      <c r="S2142" s="131"/>
    </row>
    <row r="2143" spans="3:19" x14ac:dyDescent="0.2">
      <c r="C2143" s="47"/>
      <c r="D2143" s="27"/>
      <c r="E2143" s="56"/>
      <c r="J2143" s="48"/>
      <c r="S2143" s="131"/>
    </row>
    <row r="2144" spans="3:19" x14ac:dyDescent="0.2">
      <c r="C2144" s="47"/>
      <c r="D2144" s="27"/>
      <c r="E2144" s="56"/>
      <c r="J2144" s="48"/>
      <c r="S2144" s="131"/>
    </row>
    <row r="2145" spans="3:19" x14ac:dyDescent="0.2">
      <c r="C2145" s="47"/>
      <c r="D2145" s="27"/>
      <c r="E2145" s="56"/>
      <c r="J2145" s="48"/>
      <c r="S2145" s="131"/>
    </row>
    <row r="2146" spans="3:19" x14ac:dyDescent="0.2">
      <c r="C2146" s="47"/>
      <c r="D2146" s="27"/>
      <c r="E2146" s="56"/>
      <c r="J2146" s="48"/>
      <c r="S2146" s="131"/>
    </row>
    <row r="2147" spans="3:19" x14ac:dyDescent="0.2">
      <c r="C2147" s="47"/>
      <c r="D2147" s="27"/>
      <c r="E2147" s="56"/>
      <c r="J2147" s="48"/>
      <c r="S2147" s="131"/>
    </row>
    <row r="2148" spans="3:19" x14ac:dyDescent="0.2">
      <c r="C2148" s="47"/>
      <c r="D2148" s="27"/>
      <c r="E2148" s="56"/>
      <c r="J2148" s="48"/>
      <c r="S2148" s="131"/>
    </row>
    <row r="2149" spans="3:19" x14ac:dyDescent="0.2">
      <c r="C2149" s="47"/>
      <c r="D2149" s="27"/>
      <c r="E2149" s="56"/>
      <c r="J2149" s="48"/>
      <c r="S2149" s="131"/>
    </row>
    <row r="2150" spans="3:19" x14ac:dyDescent="0.2">
      <c r="C2150" s="47"/>
      <c r="D2150" s="27"/>
      <c r="E2150" s="56"/>
      <c r="J2150" s="48"/>
      <c r="S2150" s="131"/>
    </row>
    <row r="2151" spans="3:19" x14ac:dyDescent="0.2">
      <c r="C2151" s="47"/>
      <c r="D2151" s="27"/>
      <c r="E2151" s="56"/>
      <c r="J2151" s="48"/>
      <c r="S2151" s="131"/>
    </row>
    <row r="2152" spans="3:19" x14ac:dyDescent="0.2">
      <c r="C2152" s="47"/>
      <c r="D2152" s="27"/>
      <c r="E2152" s="56"/>
      <c r="J2152" s="48"/>
      <c r="S2152" s="131"/>
    </row>
    <row r="2153" spans="3:19" x14ac:dyDescent="0.2">
      <c r="C2153" s="47"/>
      <c r="D2153" s="27"/>
      <c r="E2153" s="56"/>
      <c r="J2153" s="48"/>
      <c r="S2153" s="131"/>
    </row>
    <row r="2154" spans="3:19" x14ac:dyDescent="0.2">
      <c r="C2154" s="47"/>
      <c r="D2154" s="27"/>
      <c r="E2154" s="56"/>
      <c r="J2154" s="48"/>
      <c r="S2154" s="131"/>
    </row>
    <row r="2155" spans="3:19" x14ac:dyDescent="0.2">
      <c r="C2155" s="47"/>
      <c r="D2155" s="27"/>
      <c r="E2155" s="56"/>
      <c r="J2155" s="48"/>
      <c r="S2155" s="131"/>
    </row>
    <row r="2156" spans="3:19" x14ac:dyDescent="0.2">
      <c r="C2156" s="47"/>
      <c r="D2156" s="27"/>
      <c r="E2156" s="56"/>
      <c r="J2156" s="48"/>
      <c r="S2156" s="131"/>
    </row>
    <row r="2157" spans="3:19" x14ac:dyDescent="0.2">
      <c r="C2157" s="47"/>
      <c r="D2157" s="27"/>
      <c r="E2157" s="56"/>
      <c r="J2157" s="48"/>
      <c r="S2157" s="131"/>
    </row>
    <row r="2158" spans="3:19" x14ac:dyDescent="0.2">
      <c r="C2158" s="47"/>
      <c r="D2158" s="27"/>
      <c r="E2158" s="56"/>
      <c r="J2158" s="48"/>
      <c r="S2158" s="131"/>
    </row>
    <row r="2159" spans="3:19" x14ac:dyDescent="0.2">
      <c r="C2159" s="47"/>
      <c r="D2159" s="27"/>
      <c r="E2159" s="56"/>
      <c r="J2159" s="48"/>
      <c r="S2159" s="131"/>
    </row>
    <row r="2160" spans="3:19" x14ac:dyDescent="0.2">
      <c r="C2160" s="47"/>
      <c r="D2160" s="27"/>
      <c r="E2160" s="56"/>
      <c r="J2160" s="48"/>
      <c r="S2160" s="131"/>
    </row>
    <row r="2161" spans="3:19" x14ac:dyDescent="0.2">
      <c r="C2161" s="47"/>
      <c r="D2161" s="27"/>
      <c r="E2161" s="56"/>
      <c r="J2161" s="48"/>
      <c r="S2161" s="131"/>
    </row>
    <row r="2162" spans="3:19" x14ac:dyDescent="0.2">
      <c r="C2162" s="47"/>
      <c r="D2162" s="27"/>
      <c r="E2162" s="56"/>
      <c r="J2162" s="48"/>
      <c r="S2162" s="131"/>
    </row>
    <row r="2163" spans="3:19" x14ac:dyDescent="0.2">
      <c r="C2163" s="47"/>
      <c r="D2163" s="27"/>
      <c r="E2163" s="56"/>
      <c r="J2163" s="48"/>
      <c r="S2163" s="131"/>
    </row>
    <row r="2164" spans="3:19" x14ac:dyDescent="0.2">
      <c r="C2164" s="47"/>
      <c r="D2164" s="27"/>
      <c r="E2164" s="56"/>
      <c r="J2164" s="48"/>
      <c r="S2164" s="131"/>
    </row>
    <row r="2165" spans="3:19" x14ac:dyDescent="0.2">
      <c r="C2165" s="47"/>
      <c r="D2165" s="27"/>
      <c r="E2165" s="56"/>
      <c r="J2165" s="48"/>
      <c r="S2165" s="131"/>
    </row>
    <row r="2166" spans="3:19" x14ac:dyDescent="0.2">
      <c r="C2166" s="47"/>
      <c r="D2166" s="27"/>
      <c r="E2166" s="56"/>
      <c r="J2166" s="48"/>
      <c r="S2166" s="131"/>
    </row>
    <row r="2167" spans="3:19" x14ac:dyDescent="0.2">
      <c r="C2167" s="47"/>
      <c r="D2167" s="27"/>
      <c r="E2167" s="56"/>
      <c r="J2167" s="48"/>
      <c r="S2167" s="131"/>
    </row>
    <row r="2168" spans="3:19" x14ac:dyDescent="0.2">
      <c r="C2168" s="47"/>
      <c r="D2168" s="27"/>
      <c r="E2168" s="56"/>
      <c r="J2168" s="48"/>
      <c r="S2168" s="131"/>
    </row>
    <row r="2169" spans="3:19" x14ac:dyDescent="0.2">
      <c r="C2169" s="47"/>
      <c r="D2169" s="27"/>
      <c r="E2169" s="56"/>
      <c r="J2169" s="48"/>
      <c r="S2169" s="131"/>
    </row>
    <row r="2170" spans="3:19" x14ac:dyDescent="0.2">
      <c r="C2170" s="47"/>
      <c r="D2170" s="27"/>
      <c r="E2170" s="56"/>
      <c r="J2170" s="48"/>
      <c r="S2170" s="131"/>
    </row>
    <row r="2171" spans="3:19" x14ac:dyDescent="0.2">
      <c r="C2171" s="47"/>
      <c r="D2171" s="27"/>
      <c r="E2171" s="56"/>
      <c r="J2171" s="48"/>
      <c r="S2171" s="131"/>
    </row>
    <row r="2172" spans="3:19" x14ac:dyDescent="0.2">
      <c r="C2172" s="47"/>
      <c r="D2172" s="27"/>
      <c r="E2172" s="56"/>
      <c r="J2172" s="48"/>
      <c r="S2172" s="131"/>
    </row>
    <row r="2173" spans="3:19" x14ac:dyDescent="0.2">
      <c r="C2173" s="47"/>
      <c r="D2173" s="27"/>
      <c r="E2173" s="56"/>
      <c r="J2173" s="48"/>
      <c r="S2173" s="131"/>
    </row>
    <row r="2174" spans="3:19" x14ac:dyDescent="0.2">
      <c r="C2174" s="47"/>
      <c r="D2174" s="27"/>
      <c r="E2174" s="56"/>
      <c r="J2174" s="48"/>
      <c r="S2174" s="131"/>
    </row>
    <row r="2175" spans="3:19" x14ac:dyDescent="0.2">
      <c r="C2175" s="47"/>
      <c r="D2175" s="27"/>
      <c r="E2175" s="56"/>
      <c r="J2175" s="48"/>
      <c r="S2175" s="131"/>
    </row>
    <row r="2176" spans="3:19" x14ac:dyDescent="0.2">
      <c r="C2176" s="47"/>
      <c r="D2176" s="27"/>
      <c r="E2176" s="56"/>
      <c r="J2176" s="48"/>
      <c r="S2176" s="131"/>
    </row>
    <row r="2177" spans="3:19" x14ac:dyDescent="0.2">
      <c r="C2177" s="47"/>
      <c r="D2177" s="27"/>
      <c r="E2177" s="56"/>
      <c r="J2177" s="48"/>
      <c r="S2177" s="131"/>
    </row>
    <row r="2178" spans="3:19" x14ac:dyDescent="0.2">
      <c r="C2178" s="47"/>
      <c r="D2178" s="27"/>
      <c r="E2178" s="56"/>
      <c r="J2178" s="48"/>
      <c r="S2178" s="131"/>
    </row>
    <row r="2179" spans="3:19" x14ac:dyDescent="0.2">
      <c r="C2179" s="47"/>
      <c r="D2179" s="27"/>
      <c r="E2179" s="56"/>
      <c r="J2179" s="48"/>
      <c r="S2179" s="131"/>
    </row>
    <row r="2180" spans="3:19" x14ac:dyDescent="0.2">
      <c r="C2180" s="47"/>
      <c r="D2180" s="27"/>
      <c r="E2180" s="56"/>
      <c r="J2180" s="48"/>
      <c r="S2180" s="131"/>
    </row>
    <row r="2181" spans="3:19" x14ac:dyDescent="0.2">
      <c r="C2181" s="47"/>
      <c r="D2181" s="27"/>
      <c r="E2181" s="56"/>
      <c r="J2181" s="48"/>
      <c r="S2181" s="131"/>
    </row>
    <row r="2182" spans="3:19" x14ac:dyDescent="0.2">
      <c r="C2182" s="47"/>
      <c r="D2182" s="27"/>
      <c r="E2182" s="56"/>
      <c r="J2182" s="48"/>
      <c r="S2182" s="131"/>
    </row>
    <row r="2183" spans="3:19" x14ac:dyDescent="0.2">
      <c r="C2183" s="47"/>
      <c r="D2183" s="27"/>
      <c r="E2183" s="56"/>
      <c r="J2183" s="48"/>
      <c r="S2183" s="131"/>
    </row>
    <row r="2184" spans="3:19" x14ac:dyDescent="0.2">
      <c r="C2184" s="47"/>
      <c r="D2184" s="27"/>
      <c r="E2184" s="56"/>
      <c r="J2184" s="48"/>
      <c r="S2184" s="131"/>
    </row>
    <row r="2185" spans="3:19" x14ac:dyDescent="0.2">
      <c r="C2185" s="47"/>
      <c r="D2185" s="27"/>
      <c r="E2185" s="56"/>
      <c r="J2185" s="48"/>
      <c r="S2185" s="131"/>
    </row>
    <row r="2186" spans="3:19" x14ac:dyDescent="0.2">
      <c r="C2186" s="47"/>
      <c r="D2186" s="27"/>
      <c r="E2186" s="56"/>
      <c r="J2186" s="48"/>
      <c r="S2186" s="131"/>
    </row>
    <row r="2187" spans="3:19" x14ac:dyDescent="0.2">
      <c r="C2187" s="47"/>
      <c r="D2187" s="27"/>
      <c r="E2187" s="56"/>
      <c r="J2187" s="48"/>
      <c r="S2187" s="131"/>
    </row>
    <row r="2188" spans="3:19" x14ac:dyDescent="0.2">
      <c r="C2188" s="47"/>
      <c r="D2188" s="27"/>
      <c r="E2188" s="56"/>
      <c r="J2188" s="48"/>
      <c r="S2188" s="131"/>
    </row>
    <row r="2189" spans="3:19" x14ac:dyDescent="0.2">
      <c r="C2189" s="47"/>
      <c r="D2189" s="27"/>
      <c r="E2189" s="56"/>
      <c r="J2189" s="48"/>
      <c r="S2189" s="131"/>
    </row>
    <row r="2190" spans="3:19" x14ac:dyDescent="0.2">
      <c r="C2190" s="47"/>
      <c r="D2190" s="27"/>
      <c r="E2190" s="56"/>
      <c r="J2190" s="48"/>
      <c r="S2190" s="131"/>
    </row>
    <row r="2191" spans="3:19" x14ac:dyDescent="0.2">
      <c r="C2191" s="47"/>
      <c r="D2191" s="27"/>
      <c r="E2191" s="56"/>
      <c r="J2191" s="48"/>
      <c r="S2191" s="131"/>
    </row>
    <row r="2192" spans="3:19" x14ac:dyDescent="0.2">
      <c r="C2192" s="47"/>
      <c r="D2192" s="27"/>
      <c r="E2192" s="56"/>
      <c r="J2192" s="48"/>
      <c r="S2192" s="131"/>
    </row>
    <row r="2193" spans="3:19" x14ac:dyDescent="0.2">
      <c r="C2193" s="47"/>
      <c r="D2193" s="27"/>
      <c r="E2193" s="56"/>
      <c r="J2193" s="48"/>
      <c r="S2193" s="131"/>
    </row>
    <row r="2194" spans="3:19" x14ac:dyDescent="0.2">
      <c r="C2194" s="47"/>
      <c r="D2194" s="27"/>
      <c r="E2194" s="56"/>
      <c r="J2194" s="48"/>
      <c r="S2194" s="131"/>
    </row>
    <row r="2195" spans="3:19" x14ac:dyDescent="0.2">
      <c r="C2195" s="47"/>
      <c r="D2195" s="27"/>
      <c r="E2195" s="56"/>
      <c r="J2195" s="48"/>
      <c r="S2195" s="131"/>
    </row>
    <row r="2196" spans="3:19" x14ac:dyDescent="0.2">
      <c r="C2196" s="47"/>
      <c r="D2196" s="27"/>
      <c r="E2196" s="56"/>
      <c r="J2196" s="48"/>
      <c r="S2196" s="131"/>
    </row>
    <row r="2197" spans="3:19" x14ac:dyDescent="0.2">
      <c r="C2197" s="47"/>
      <c r="D2197" s="27"/>
      <c r="E2197" s="56"/>
      <c r="J2197" s="48"/>
      <c r="S2197" s="131"/>
    </row>
    <row r="2198" spans="3:19" x14ac:dyDescent="0.2">
      <c r="C2198" s="47"/>
      <c r="D2198" s="27"/>
      <c r="E2198" s="56"/>
      <c r="J2198" s="48"/>
      <c r="S2198" s="131"/>
    </row>
    <row r="2199" spans="3:19" x14ac:dyDescent="0.2">
      <c r="C2199" s="47"/>
      <c r="D2199" s="27"/>
      <c r="E2199" s="56"/>
      <c r="J2199" s="48"/>
      <c r="S2199" s="131"/>
    </row>
    <row r="2200" spans="3:19" x14ac:dyDescent="0.2">
      <c r="C2200" s="47"/>
      <c r="D2200" s="27"/>
      <c r="E2200" s="56"/>
      <c r="J2200" s="48"/>
      <c r="S2200" s="131"/>
    </row>
    <row r="2201" spans="3:19" x14ac:dyDescent="0.2">
      <c r="C2201" s="47"/>
      <c r="D2201" s="27"/>
      <c r="E2201" s="56"/>
      <c r="J2201" s="48"/>
      <c r="S2201" s="131"/>
    </row>
    <row r="2202" spans="3:19" x14ac:dyDescent="0.2">
      <c r="C2202" s="47"/>
      <c r="D2202" s="27"/>
      <c r="E2202" s="56"/>
      <c r="J2202" s="48"/>
      <c r="S2202" s="131"/>
    </row>
    <row r="2203" spans="3:19" x14ac:dyDescent="0.2">
      <c r="C2203" s="47"/>
      <c r="D2203" s="27"/>
      <c r="E2203" s="56"/>
      <c r="J2203" s="48"/>
      <c r="S2203" s="131"/>
    </row>
    <row r="2204" spans="3:19" x14ac:dyDescent="0.2">
      <c r="C2204" s="47"/>
      <c r="D2204" s="27"/>
      <c r="E2204" s="56"/>
      <c r="J2204" s="48"/>
      <c r="S2204" s="131"/>
    </row>
    <row r="2205" spans="3:19" x14ac:dyDescent="0.2">
      <c r="C2205" s="47"/>
      <c r="D2205" s="27"/>
      <c r="E2205" s="56"/>
      <c r="J2205" s="48"/>
      <c r="S2205" s="131"/>
    </row>
    <row r="2206" spans="3:19" x14ac:dyDescent="0.2">
      <c r="C2206" s="47"/>
      <c r="D2206" s="27"/>
      <c r="E2206" s="56"/>
      <c r="J2206" s="48"/>
      <c r="S2206" s="131"/>
    </row>
    <row r="2207" spans="3:19" x14ac:dyDescent="0.2">
      <c r="C2207" s="47"/>
      <c r="D2207" s="27"/>
      <c r="E2207" s="56"/>
      <c r="J2207" s="48"/>
      <c r="S2207" s="131"/>
    </row>
    <row r="2208" spans="3:19" x14ac:dyDescent="0.2">
      <c r="C2208" s="47"/>
      <c r="D2208" s="27"/>
      <c r="E2208" s="56"/>
      <c r="J2208" s="48"/>
      <c r="S2208" s="131"/>
    </row>
    <row r="2209" spans="3:19" x14ac:dyDescent="0.2">
      <c r="C2209" s="47"/>
      <c r="D2209" s="27"/>
      <c r="E2209" s="56"/>
      <c r="J2209" s="48"/>
      <c r="S2209" s="131"/>
    </row>
    <row r="2210" spans="3:19" x14ac:dyDescent="0.2">
      <c r="C2210" s="47"/>
      <c r="D2210" s="27"/>
      <c r="E2210" s="56"/>
      <c r="J2210" s="48"/>
      <c r="S2210" s="131"/>
    </row>
    <row r="2211" spans="3:19" x14ac:dyDescent="0.2">
      <c r="C2211" s="47"/>
      <c r="D2211" s="27"/>
      <c r="E2211" s="56"/>
      <c r="J2211" s="48"/>
      <c r="S2211" s="131"/>
    </row>
    <row r="2212" spans="3:19" x14ac:dyDescent="0.2">
      <c r="C2212" s="47"/>
      <c r="D2212" s="27"/>
      <c r="E2212" s="56"/>
      <c r="J2212" s="48"/>
      <c r="S2212" s="131"/>
    </row>
    <row r="2213" spans="3:19" x14ac:dyDescent="0.2">
      <c r="C2213" s="47"/>
      <c r="D2213" s="27"/>
      <c r="E2213" s="56"/>
      <c r="J2213" s="48"/>
      <c r="S2213" s="131"/>
    </row>
    <row r="2214" spans="3:19" x14ac:dyDescent="0.2">
      <c r="C2214" s="47"/>
      <c r="D2214" s="27"/>
      <c r="E2214" s="56"/>
      <c r="J2214" s="48"/>
      <c r="S2214" s="131"/>
    </row>
    <row r="2215" spans="3:19" x14ac:dyDescent="0.2">
      <c r="C2215" s="47"/>
      <c r="D2215" s="27"/>
      <c r="E2215" s="56"/>
      <c r="J2215" s="48"/>
      <c r="S2215" s="131"/>
    </row>
    <row r="2216" spans="3:19" x14ac:dyDescent="0.2">
      <c r="C2216" s="47"/>
      <c r="D2216" s="27"/>
      <c r="E2216" s="56"/>
      <c r="J2216" s="48"/>
      <c r="S2216" s="131"/>
    </row>
    <row r="2217" spans="3:19" x14ac:dyDescent="0.2">
      <c r="C2217" s="47"/>
      <c r="D2217" s="27"/>
      <c r="E2217" s="56"/>
      <c r="J2217" s="48"/>
      <c r="S2217" s="131"/>
    </row>
    <row r="2218" spans="3:19" x14ac:dyDescent="0.2">
      <c r="C2218" s="47"/>
      <c r="D2218" s="27"/>
      <c r="E2218" s="56"/>
      <c r="J2218" s="48"/>
      <c r="S2218" s="131"/>
    </row>
    <row r="2219" spans="3:19" x14ac:dyDescent="0.2">
      <c r="C2219" s="47"/>
      <c r="D2219" s="27"/>
      <c r="E2219" s="56"/>
      <c r="J2219" s="48"/>
      <c r="S2219" s="131"/>
    </row>
    <row r="2220" spans="3:19" x14ac:dyDescent="0.2">
      <c r="C2220" s="47"/>
      <c r="D2220" s="27"/>
      <c r="E2220" s="56"/>
      <c r="J2220" s="48"/>
      <c r="S2220" s="131"/>
    </row>
    <row r="2221" spans="3:19" x14ac:dyDescent="0.2">
      <c r="C2221" s="47"/>
      <c r="D2221" s="27"/>
      <c r="E2221" s="56"/>
      <c r="J2221" s="48"/>
      <c r="S2221" s="131"/>
    </row>
    <row r="2222" spans="3:19" x14ac:dyDescent="0.2">
      <c r="C2222" s="47"/>
      <c r="D2222" s="27"/>
      <c r="E2222" s="56"/>
      <c r="J2222" s="48"/>
      <c r="S2222" s="131"/>
    </row>
    <row r="2223" spans="3:19" x14ac:dyDescent="0.2">
      <c r="C2223" s="47"/>
      <c r="D2223" s="27"/>
      <c r="E2223" s="56"/>
      <c r="J2223" s="48"/>
      <c r="S2223" s="131"/>
    </row>
    <row r="2224" spans="3:19" x14ac:dyDescent="0.2">
      <c r="C2224" s="47"/>
      <c r="D2224" s="27"/>
      <c r="E2224" s="56"/>
      <c r="J2224" s="48"/>
      <c r="S2224" s="131"/>
    </row>
    <row r="2225" spans="3:19" x14ac:dyDescent="0.2">
      <c r="C2225" s="47"/>
      <c r="D2225" s="27"/>
      <c r="E2225" s="56"/>
      <c r="J2225" s="48"/>
      <c r="S2225" s="131"/>
    </row>
    <row r="2226" spans="3:19" x14ac:dyDescent="0.2">
      <c r="C2226" s="47"/>
      <c r="D2226" s="27"/>
      <c r="E2226" s="56"/>
      <c r="J2226" s="48"/>
      <c r="S2226" s="131"/>
    </row>
    <row r="2227" spans="3:19" x14ac:dyDescent="0.2">
      <c r="C2227" s="47"/>
      <c r="D2227" s="27"/>
      <c r="E2227" s="56"/>
      <c r="J2227" s="48"/>
      <c r="S2227" s="131"/>
    </row>
    <row r="2228" spans="3:19" x14ac:dyDescent="0.2">
      <c r="C2228" s="47"/>
      <c r="D2228" s="27"/>
      <c r="E2228" s="56"/>
      <c r="J2228" s="48"/>
      <c r="S2228" s="131"/>
    </row>
    <row r="2229" spans="3:19" x14ac:dyDescent="0.2">
      <c r="C2229" s="47"/>
      <c r="D2229" s="27"/>
      <c r="E2229" s="56"/>
      <c r="J2229" s="48"/>
      <c r="S2229" s="131"/>
    </row>
    <row r="2230" spans="3:19" x14ac:dyDescent="0.2">
      <c r="C2230" s="47"/>
      <c r="D2230" s="27"/>
      <c r="E2230" s="56"/>
      <c r="J2230" s="48"/>
      <c r="S2230" s="131"/>
    </row>
    <row r="2231" spans="3:19" x14ac:dyDescent="0.2">
      <c r="C2231" s="47"/>
      <c r="D2231" s="27"/>
      <c r="E2231" s="56"/>
      <c r="J2231" s="48"/>
      <c r="S2231" s="131"/>
    </row>
    <row r="2232" spans="3:19" x14ac:dyDescent="0.2">
      <c r="C2232" s="47"/>
      <c r="D2232" s="27"/>
      <c r="E2232" s="56"/>
      <c r="J2232" s="48"/>
      <c r="S2232" s="131"/>
    </row>
    <row r="2233" spans="3:19" x14ac:dyDescent="0.2">
      <c r="C2233" s="47"/>
      <c r="D2233" s="27"/>
      <c r="E2233" s="56"/>
      <c r="J2233" s="48"/>
      <c r="S2233" s="131"/>
    </row>
    <row r="2234" spans="3:19" x14ac:dyDescent="0.2">
      <c r="C2234" s="47"/>
      <c r="D2234" s="27"/>
      <c r="E2234" s="56"/>
      <c r="J2234" s="48"/>
      <c r="S2234" s="131"/>
    </row>
    <row r="2235" spans="3:19" x14ac:dyDescent="0.2">
      <c r="C2235" s="47"/>
      <c r="D2235" s="27"/>
      <c r="E2235" s="56"/>
      <c r="J2235" s="48"/>
      <c r="S2235" s="131"/>
    </row>
    <row r="2236" spans="3:19" x14ac:dyDescent="0.2">
      <c r="C2236" s="47"/>
      <c r="D2236" s="27"/>
      <c r="E2236" s="56"/>
      <c r="J2236" s="48"/>
      <c r="S2236" s="131"/>
    </row>
    <row r="2237" spans="3:19" x14ac:dyDescent="0.2">
      <c r="C2237" s="47"/>
      <c r="D2237" s="27"/>
      <c r="E2237" s="56"/>
      <c r="J2237" s="48"/>
      <c r="S2237" s="131"/>
    </row>
    <row r="2238" spans="3:19" x14ac:dyDescent="0.2">
      <c r="C2238" s="47"/>
      <c r="D2238" s="27"/>
      <c r="E2238" s="56"/>
      <c r="J2238" s="48"/>
      <c r="S2238" s="131"/>
    </row>
    <row r="2239" spans="3:19" x14ac:dyDescent="0.2">
      <c r="C2239" s="47"/>
      <c r="D2239" s="27"/>
      <c r="E2239" s="56"/>
      <c r="J2239" s="48"/>
      <c r="S2239" s="131"/>
    </row>
    <row r="2240" spans="3:19" x14ac:dyDescent="0.2">
      <c r="C2240" s="47"/>
      <c r="D2240" s="27"/>
      <c r="E2240" s="56"/>
      <c r="J2240" s="48"/>
      <c r="S2240" s="131"/>
    </row>
    <row r="2241" spans="3:19" x14ac:dyDescent="0.2">
      <c r="C2241" s="47"/>
      <c r="D2241" s="27"/>
      <c r="E2241" s="56"/>
      <c r="J2241" s="48"/>
      <c r="S2241" s="131"/>
    </row>
    <row r="2242" spans="3:19" x14ac:dyDescent="0.2">
      <c r="C2242" s="47"/>
      <c r="D2242" s="27"/>
      <c r="E2242" s="56"/>
      <c r="J2242" s="48"/>
      <c r="S2242" s="131"/>
    </row>
    <row r="2243" spans="3:19" x14ac:dyDescent="0.2">
      <c r="C2243" s="47"/>
      <c r="D2243" s="27"/>
      <c r="E2243" s="56"/>
      <c r="J2243" s="48"/>
      <c r="S2243" s="131"/>
    </row>
    <row r="2244" spans="3:19" x14ac:dyDescent="0.2">
      <c r="C2244" s="47"/>
      <c r="D2244" s="27"/>
      <c r="E2244" s="56"/>
      <c r="J2244" s="48"/>
      <c r="S2244" s="131"/>
    </row>
    <row r="2245" spans="3:19" x14ac:dyDescent="0.2">
      <c r="C2245" s="47"/>
      <c r="D2245" s="27"/>
      <c r="E2245" s="56"/>
      <c r="J2245" s="48"/>
      <c r="S2245" s="131"/>
    </row>
    <row r="2246" spans="3:19" x14ac:dyDescent="0.2">
      <c r="C2246" s="47"/>
      <c r="D2246" s="27"/>
      <c r="E2246" s="56"/>
      <c r="J2246" s="48"/>
      <c r="S2246" s="131"/>
    </row>
    <row r="2247" spans="3:19" x14ac:dyDescent="0.2">
      <c r="C2247" s="47"/>
      <c r="D2247" s="27"/>
      <c r="E2247" s="56"/>
      <c r="J2247" s="48"/>
      <c r="S2247" s="131"/>
    </row>
    <row r="2248" spans="3:19" x14ac:dyDescent="0.2">
      <c r="C2248" s="47"/>
      <c r="D2248" s="27"/>
      <c r="E2248" s="56"/>
      <c r="J2248" s="48"/>
      <c r="S2248" s="131"/>
    </row>
    <row r="2249" spans="3:19" x14ac:dyDescent="0.2">
      <c r="C2249" s="47"/>
      <c r="D2249" s="27"/>
      <c r="E2249" s="56"/>
      <c r="J2249" s="48"/>
      <c r="S2249" s="131"/>
    </row>
    <row r="2250" spans="3:19" x14ac:dyDescent="0.2">
      <c r="C2250" s="47"/>
      <c r="D2250" s="27"/>
      <c r="E2250" s="56"/>
      <c r="J2250" s="48"/>
      <c r="S2250" s="131"/>
    </row>
    <row r="2251" spans="3:19" x14ac:dyDescent="0.2">
      <c r="C2251" s="47"/>
      <c r="D2251" s="27"/>
      <c r="E2251" s="56"/>
      <c r="J2251" s="48"/>
      <c r="S2251" s="131"/>
    </row>
    <row r="2252" spans="3:19" x14ac:dyDescent="0.2">
      <c r="C2252" s="47"/>
      <c r="D2252" s="27"/>
      <c r="E2252" s="56"/>
      <c r="J2252" s="48"/>
      <c r="S2252" s="131"/>
    </row>
    <row r="2253" spans="3:19" x14ac:dyDescent="0.2">
      <c r="C2253" s="47"/>
      <c r="D2253" s="27"/>
      <c r="E2253" s="56"/>
      <c r="J2253" s="48"/>
      <c r="S2253" s="131"/>
    </row>
    <row r="2254" spans="3:19" x14ac:dyDescent="0.2">
      <c r="C2254" s="47"/>
      <c r="D2254" s="27"/>
      <c r="E2254" s="56"/>
      <c r="J2254" s="48"/>
      <c r="S2254" s="131"/>
    </row>
    <row r="2255" spans="3:19" x14ac:dyDescent="0.2">
      <c r="C2255" s="47"/>
      <c r="D2255" s="27"/>
      <c r="E2255" s="56"/>
      <c r="J2255" s="48"/>
      <c r="S2255" s="131"/>
    </row>
    <row r="2256" spans="3:19" x14ac:dyDescent="0.2">
      <c r="C2256" s="47"/>
      <c r="D2256" s="27"/>
      <c r="E2256" s="56"/>
      <c r="J2256" s="48"/>
      <c r="S2256" s="131"/>
    </row>
    <row r="2257" spans="3:19" x14ac:dyDescent="0.2">
      <c r="C2257" s="47"/>
      <c r="D2257" s="27"/>
      <c r="E2257" s="56"/>
      <c r="J2257" s="48"/>
      <c r="S2257" s="131"/>
    </row>
    <row r="2258" spans="3:19" x14ac:dyDescent="0.2">
      <c r="C2258" s="47"/>
      <c r="D2258" s="27"/>
      <c r="E2258" s="56"/>
      <c r="J2258" s="48"/>
      <c r="S2258" s="131"/>
    </row>
    <row r="2259" spans="3:19" x14ac:dyDescent="0.2">
      <c r="C2259" s="47"/>
      <c r="D2259" s="27"/>
      <c r="E2259" s="56"/>
      <c r="J2259" s="48"/>
      <c r="S2259" s="131"/>
    </row>
    <row r="2260" spans="3:19" x14ac:dyDescent="0.2">
      <c r="C2260" s="47"/>
      <c r="D2260" s="27"/>
      <c r="E2260" s="56"/>
      <c r="J2260" s="48"/>
      <c r="S2260" s="131"/>
    </row>
    <row r="2261" spans="3:19" x14ac:dyDescent="0.2">
      <c r="C2261" s="47"/>
      <c r="D2261" s="27"/>
      <c r="E2261" s="56"/>
      <c r="J2261" s="48"/>
      <c r="S2261" s="131"/>
    </row>
    <row r="2262" spans="3:19" x14ac:dyDescent="0.2">
      <c r="C2262" s="47"/>
      <c r="D2262" s="27"/>
      <c r="E2262" s="56"/>
      <c r="J2262" s="48"/>
      <c r="S2262" s="131"/>
    </row>
    <row r="2263" spans="3:19" x14ac:dyDescent="0.2">
      <c r="C2263" s="47"/>
      <c r="D2263" s="27"/>
      <c r="E2263" s="56"/>
      <c r="J2263" s="48"/>
      <c r="S2263" s="131"/>
    </row>
    <row r="2264" spans="3:19" x14ac:dyDescent="0.2">
      <c r="C2264" s="47"/>
      <c r="D2264" s="27"/>
      <c r="E2264" s="56"/>
      <c r="J2264" s="48"/>
      <c r="S2264" s="131"/>
    </row>
    <row r="2265" spans="3:19" x14ac:dyDescent="0.2">
      <c r="C2265" s="47"/>
      <c r="D2265" s="27"/>
      <c r="E2265" s="56"/>
      <c r="J2265" s="48"/>
      <c r="S2265" s="131"/>
    </row>
    <row r="2266" spans="3:19" x14ac:dyDescent="0.2">
      <c r="C2266" s="47"/>
      <c r="D2266" s="27"/>
      <c r="E2266" s="56"/>
      <c r="J2266" s="48"/>
      <c r="S2266" s="131"/>
    </row>
    <row r="2267" spans="3:19" x14ac:dyDescent="0.2">
      <c r="C2267" s="47"/>
      <c r="D2267" s="27"/>
      <c r="E2267" s="56"/>
      <c r="J2267" s="48"/>
      <c r="S2267" s="131"/>
    </row>
    <row r="2268" spans="3:19" x14ac:dyDescent="0.2">
      <c r="C2268" s="47"/>
      <c r="D2268" s="27"/>
      <c r="E2268" s="56"/>
      <c r="J2268" s="48"/>
      <c r="S2268" s="131"/>
    </row>
    <row r="2269" spans="3:19" x14ac:dyDescent="0.2">
      <c r="C2269" s="47"/>
      <c r="D2269" s="27"/>
      <c r="E2269" s="56"/>
      <c r="J2269" s="48"/>
      <c r="S2269" s="131"/>
    </row>
    <row r="2270" spans="3:19" x14ac:dyDescent="0.2">
      <c r="C2270" s="47"/>
      <c r="D2270" s="27"/>
      <c r="E2270" s="56"/>
      <c r="J2270" s="48"/>
      <c r="S2270" s="131"/>
    </row>
    <row r="2271" spans="3:19" x14ac:dyDescent="0.2">
      <c r="C2271" s="47"/>
      <c r="D2271" s="27"/>
      <c r="E2271" s="56"/>
      <c r="J2271" s="48"/>
      <c r="S2271" s="131"/>
    </row>
    <row r="2272" spans="3:19" x14ac:dyDescent="0.2">
      <c r="C2272" s="47"/>
      <c r="D2272" s="27"/>
      <c r="E2272" s="56"/>
      <c r="J2272" s="48"/>
      <c r="S2272" s="131"/>
    </row>
    <row r="2273" spans="3:19" x14ac:dyDescent="0.2">
      <c r="C2273" s="47"/>
      <c r="D2273" s="27"/>
      <c r="E2273" s="56"/>
      <c r="J2273" s="48"/>
      <c r="S2273" s="131"/>
    </row>
    <row r="2274" spans="3:19" x14ac:dyDescent="0.2">
      <c r="C2274" s="47"/>
      <c r="D2274" s="27"/>
      <c r="E2274" s="56"/>
      <c r="J2274" s="48"/>
      <c r="S2274" s="131"/>
    </row>
    <row r="2275" spans="3:19" x14ac:dyDescent="0.2">
      <c r="C2275" s="47"/>
      <c r="D2275" s="27"/>
      <c r="E2275" s="56"/>
      <c r="J2275" s="48"/>
      <c r="S2275" s="131"/>
    </row>
    <row r="2276" spans="3:19" x14ac:dyDescent="0.2">
      <c r="C2276" s="47"/>
      <c r="D2276" s="27"/>
      <c r="E2276" s="56"/>
      <c r="J2276" s="48"/>
      <c r="S2276" s="131"/>
    </row>
    <row r="2277" spans="3:19" x14ac:dyDescent="0.2">
      <c r="C2277" s="47"/>
      <c r="D2277" s="27"/>
      <c r="E2277" s="56"/>
      <c r="J2277" s="48"/>
      <c r="S2277" s="131"/>
    </row>
    <row r="2278" spans="3:19" x14ac:dyDescent="0.2">
      <c r="C2278" s="47"/>
      <c r="D2278" s="27"/>
      <c r="E2278" s="56"/>
      <c r="J2278" s="48"/>
      <c r="S2278" s="131"/>
    </row>
    <row r="2279" spans="3:19" x14ac:dyDescent="0.2">
      <c r="C2279" s="47"/>
      <c r="D2279" s="27"/>
      <c r="E2279" s="56"/>
      <c r="J2279" s="48"/>
      <c r="S2279" s="131"/>
    </row>
    <row r="2280" spans="3:19" x14ac:dyDescent="0.2">
      <c r="C2280" s="47"/>
      <c r="D2280" s="27"/>
      <c r="E2280" s="56"/>
      <c r="J2280" s="48"/>
      <c r="S2280" s="131"/>
    </row>
    <row r="2281" spans="3:19" x14ac:dyDescent="0.2">
      <c r="C2281" s="47"/>
      <c r="D2281" s="27"/>
      <c r="E2281" s="56"/>
      <c r="J2281" s="48"/>
      <c r="S2281" s="131"/>
    </row>
    <row r="2282" spans="3:19" x14ac:dyDescent="0.2">
      <c r="C2282" s="47"/>
      <c r="D2282" s="27"/>
      <c r="E2282" s="56"/>
      <c r="J2282" s="48"/>
      <c r="S2282" s="131"/>
    </row>
    <row r="2283" spans="3:19" x14ac:dyDescent="0.2">
      <c r="C2283" s="47"/>
      <c r="D2283" s="27"/>
      <c r="E2283" s="56"/>
      <c r="J2283" s="48"/>
      <c r="S2283" s="131"/>
    </row>
    <row r="2284" spans="3:19" x14ac:dyDescent="0.2">
      <c r="C2284" s="47"/>
      <c r="D2284" s="27"/>
      <c r="E2284" s="56"/>
      <c r="J2284" s="48"/>
      <c r="S2284" s="131"/>
    </row>
    <row r="2285" spans="3:19" x14ac:dyDescent="0.2">
      <c r="C2285" s="47"/>
      <c r="D2285" s="27"/>
      <c r="E2285" s="56"/>
      <c r="J2285" s="48"/>
      <c r="S2285" s="131"/>
    </row>
    <row r="2286" spans="3:19" x14ac:dyDescent="0.2">
      <c r="C2286" s="47"/>
      <c r="D2286" s="27"/>
      <c r="E2286" s="56"/>
      <c r="J2286" s="48"/>
      <c r="S2286" s="131"/>
    </row>
    <row r="2287" spans="3:19" x14ac:dyDescent="0.2">
      <c r="C2287" s="47"/>
      <c r="D2287" s="27"/>
      <c r="E2287" s="56"/>
      <c r="J2287" s="48"/>
      <c r="S2287" s="131"/>
    </row>
    <row r="2288" spans="3:19" x14ac:dyDescent="0.2">
      <c r="C2288" s="47"/>
      <c r="D2288" s="27"/>
      <c r="E2288" s="56"/>
      <c r="J2288" s="48"/>
      <c r="S2288" s="131"/>
    </row>
    <row r="2289" spans="3:19" x14ac:dyDescent="0.2">
      <c r="C2289" s="47"/>
      <c r="D2289" s="27"/>
      <c r="E2289" s="56"/>
      <c r="J2289" s="48"/>
      <c r="S2289" s="131"/>
    </row>
    <row r="2290" spans="3:19" x14ac:dyDescent="0.2">
      <c r="C2290" s="47"/>
      <c r="D2290" s="27"/>
      <c r="E2290" s="56"/>
      <c r="J2290" s="48"/>
      <c r="S2290" s="131"/>
    </row>
    <row r="2291" spans="3:19" x14ac:dyDescent="0.2">
      <c r="C2291" s="47"/>
      <c r="D2291" s="27"/>
      <c r="E2291" s="56"/>
      <c r="J2291" s="48"/>
      <c r="S2291" s="131"/>
    </row>
    <row r="2292" spans="3:19" x14ac:dyDescent="0.2">
      <c r="C2292" s="47"/>
      <c r="D2292" s="27"/>
      <c r="E2292" s="56"/>
      <c r="J2292" s="48"/>
      <c r="S2292" s="131"/>
    </row>
    <row r="2293" spans="3:19" x14ac:dyDescent="0.2">
      <c r="C2293" s="47"/>
      <c r="D2293" s="27"/>
      <c r="E2293" s="56"/>
      <c r="J2293" s="48"/>
      <c r="S2293" s="131"/>
    </row>
    <row r="2294" spans="3:19" x14ac:dyDescent="0.2">
      <c r="C2294" s="47"/>
      <c r="D2294" s="27"/>
      <c r="E2294" s="56"/>
      <c r="J2294" s="48"/>
      <c r="S2294" s="131"/>
    </row>
    <row r="2295" spans="3:19" x14ac:dyDescent="0.2">
      <c r="C2295" s="47"/>
      <c r="D2295" s="27"/>
      <c r="E2295" s="56"/>
      <c r="J2295" s="48"/>
      <c r="S2295" s="131"/>
    </row>
    <row r="2296" spans="3:19" x14ac:dyDescent="0.2">
      <c r="C2296" s="47"/>
      <c r="D2296" s="27"/>
      <c r="E2296" s="56"/>
      <c r="J2296" s="48"/>
      <c r="S2296" s="131"/>
    </row>
    <row r="2297" spans="3:19" x14ac:dyDescent="0.2">
      <c r="C2297" s="47"/>
      <c r="D2297" s="27"/>
      <c r="E2297" s="56"/>
      <c r="J2297" s="48"/>
      <c r="S2297" s="131"/>
    </row>
    <row r="2298" spans="3:19" x14ac:dyDescent="0.2">
      <c r="C2298" s="47"/>
      <c r="D2298" s="27"/>
      <c r="E2298" s="56"/>
      <c r="J2298" s="48"/>
      <c r="S2298" s="131"/>
    </row>
    <row r="2299" spans="3:19" x14ac:dyDescent="0.2">
      <c r="C2299" s="47"/>
      <c r="D2299" s="27"/>
      <c r="E2299" s="56"/>
      <c r="J2299" s="48"/>
      <c r="S2299" s="131"/>
    </row>
    <row r="2300" spans="3:19" x14ac:dyDescent="0.2">
      <c r="C2300" s="47"/>
      <c r="D2300" s="27"/>
      <c r="E2300" s="56"/>
      <c r="J2300" s="48"/>
      <c r="S2300" s="131"/>
    </row>
    <row r="2301" spans="3:19" x14ac:dyDescent="0.2">
      <c r="C2301" s="47"/>
      <c r="D2301" s="27"/>
      <c r="E2301" s="56"/>
      <c r="J2301" s="48"/>
      <c r="S2301" s="131"/>
    </row>
    <row r="2302" spans="3:19" x14ac:dyDescent="0.2">
      <c r="C2302" s="47"/>
      <c r="D2302" s="27"/>
      <c r="E2302" s="56"/>
      <c r="J2302" s="48"/>
      <c r="S2302" s="131"/>
    </row>
    <row r="2303" spans="3:19" x14ac:dyDescent="0.2">
      <c r="C2303" s="47"/>
      <c r="D2303" s="27"/>
      <c r="E2303" s="56"/>
      <c r="J2303" s="48"/>
      <c r="S2303" s="131"/>
    </row>
    <row r="2304" spans="3:19" x14ac:dyDescent="0.2">
      <c r="C2304" s="47"/>
      <c r="D2304" s="27"/>
      <c r="E2304" s="56"/>
      <c r="J2304" s="48"/>
      <c r="S2304" s="131"/>
    </row>
    <row r="2305" spans="3:19" x14ac:dyDescent="0.2">
      <c r="C2305" s="47"/>
      <c r="D2305" s="27"/>
      <c r="E2305" s="56"/>
      <c r="J2305" s="48"/>
      <c r="S2305" s="131"/>
    </row>
    <row r="2306" spans="3:19" x14ac:dyDescent="0.2">
      <c r="C2306" s="47"/>
      <c r="D2306" s="27"/>
      <c r="E2306" s="56"/>
      <c r="J2306" s="48"/>
      <c r="S2306" s="131"/>
    </row>
    <row r="2307" spans="3:19" x14ac:dyDescent="0.2">
      <c r="C2307" s="47"/>
      <c r="D2307" s="27"/>
      <c r="E2307" s="56"/>
      <c r="J2307" s="48"/>
      <c r="S2307" s="131"/>
    </row>
    <row r="2308" spans="3:19" x14ac:dyDescent="0.2">
      <c r="C2308" s="47"/>
      <c r="D2308" s="27"/>
      <c r="E2308" s="56"/>
      <c r="J2308" s="48"/>
      <c r="S2308" s="131"/>
    </row>
    <row r="2309" spans="3:19" x14ac:dyDescent="0.2">
      <c r="C2309" s="47"/>
      <c r="D2309" s="27"/>
      <c r="E2309" s="56"/>
      <c r="J2309" s="48"/>
      <c r="S2309" s="131"/>
    </row>
    <row r="2310" spans="3:19" x14ac:dyDescent="0.2">
      <c r="C2310" s="47"/>
      <c r="D2310" s="27"/>
      <c r="E2310" s="56"/>
      <c r="J2310" s="48"/>
      <c r="S2310" s="131"/>
    </row>
    <row r="2311" spans="3:19" x14ac:dyDescent="0.2">
      <c r="C2311" s="47"/>
      <c r="D2311" s="27"/>
      <c r="E2311" s="56"/>
      <c r="J2311" s="48"/>
      <c r="S2311" s="131"/>
    </row>
    <row r="2312" spans="3:19" x14ac:dyDescent="0.2">
      <c r="C2312" s="47"/>
      <c r="D2312" s="27"/>
      <c r="E2312" s="56"/>
      <c r="J2312" s="48"/>
      <c r="S2312" s="131"/>
    </row>
    <row r="2313" spans="3:19" x14ac:dyDescent="0.2">
      <c r="C2313" s="47"/>
      <c r="D2313" s="27"/>
      <c r="E2313" s="56"/>
      <c r="J2313" s="48"/>
      <c r="S2313" s="131"/>
    </row>
    <row r="2314" spans="3:19" x14ac:dyDescent="0.2">
      <c r="C2314" s="47"/>
      <c r="D2314" s="27"/>
      <c r="E2314" s="56"/>
      <c r="J2314" s="48"/>
      <c r="S2314" s="131"/>
    </row>
    <row r="2315" spans="3:19" x14ac:dyDescent="0.2">
      <c r="C2315" s="47"/>
      <c r="D2315" s="27"/>
      <c r="E2315" s="56"/>
      <c r="J2315" s="48"/>
      <c r="S2315" s="131"/>
    </row>
    <row r="2316" spans="3:19" x14ac:dyDescent="0.2">
      <c r="C2316" s="47"/>
      <c r="D2316" s="27"/>
      <c r="E2316" s="56"/>
      <c r="J2316" s="48"/>
      <c r="S2316" s="131"/>
    </row>
    <row r="2317" spans="3:19" x14ac:dyDescent="0.2">
      <c r="C2317" s="47"/>
      <c r="D2317" s="27"/>
      <c r="E2317" s="56"/>
      <c r="J2317" s="48"/>
      <c r="S2317" s="131"/>
    </row>
    <row r="2318" spans="3:19" x14ac:dyDescent="0.2">
      <c r="C2318" s="47"/>
      <c r="D2318" s="27"/>
      <c r="E2318" s="56"/>
      <c r="J2318" s="48"/>
      <c r="S2318" s="131"/>
    </row>
    <row r="2319" spans="3:19" x14ac:dyDescent="0.2">
      <c r="C2319" s="47"/>
      <c r="D2319" s="27"/>
      <c r="E2319" s="56"/>
      <c r="J2319" s="48"/>
      <c r="S2319" s="131"/>
    </row>
    <row r="2320" spans="3:19" x14ac:dyDescent="0.2">
      <c r="C2320" s="47"/>
      <c r="D2320" s="27"/>
      <c r="E2320" s="56"/>
      <c r="J2320" s="48"/>
      <c r="S2320" s="131"/>
    </row>
    <row r="2321" spans="3:19" x14ac:dyDescent="0.2">
      <c r="C2321" s="47"/>
      <c r="D2321" s="27"/>
      <c r="E2321" s="56"/>
      <c r="J2321" s="48"/>
      <c r="S2321" s="131"/>
    </row>
    <row r="2322" spans="3:19" x14ac:dyDescent="0.2">
      <c r="C2322" s="47"/>
      <c r="D2322" s="27"/>
      <c r="E2322" s="56"/>
      <c r="J2322" s="48"/>
      <c r="S2322" s="131"/>
    </row>
    <row r="2323" spans="3:19" x14ac:dyDescent="0.2">
      <c r="C2323" s="47"/>
      <c r="D2323" s="27"/>
      <c r="E2323" s="56"/>
      <c r="J2323" s="48"/>
      <c r="S2323" s="131"/>
    </row>
    <row r="2324" spans="3:19" x14ac:dyDescent="0.2">
      <c r="C2324" s="47"/>
      <c r="D2324" s="27"/>
      <c r="E2324" s="56"/>
      <c r="J2324" s="48"/>
      <c r="S2324" s="131"/>
    </row>
    <row r="2325" spans="3:19" x14ac:dyDescent="0.2">
      <c r="C2325" s="47"/>
      <c r="D2325" s="27"/>
      <c r="E2325" s="56"/>
      <c r="J2325" s="48"/>
      <c r="S2325" s="131"/>
    </row>
    <row r="2326" spans="3:19" x14ac:dyDescent="0.2">
      <c r="C2326" s="47"/>
      <c r="D2326" s="27"/>
      <c r="E2326" s="56"/>
      <c r="J2326" s="48"/>
      <c r="S2326" s="131"/>
    </row>
    <row r="2327" spans="3:19" x14ac:dyDescent="0.2">
      <c r="C2327" s="47"/>
      <c r="D2327" s="27"/>
      <c r="E2327" s="56"/>
      <c r="J2327" s="48"/>
      <c r="S2327" s="131"/>
    </row>
    <row r="2328" spans="3:19" x14ac:dyDescent="0.2">
      <c r="C2328" s="47"/>
      <c r="D2328" s="27"/>
      <c r="E2328" s="56"/>
      <c r="J2328" s="48"/>
      <c r="S2328" s="131"/>
    </row>
    <row r="2329" spans="3:19" x14ac:dyDescent="0.2">
      <c r="C2329" s="47"/>
      <c r="D2329" s="27"/>
      <c r="E2329" s="56"/>
      <c r="J2329" s="48"/>
      <c r="S2329" s="131"/>
    </row>
    <row r="2330" spans="3:19" x14ac:dyDescent="0.2">
      <c r="C2330" s="47"/>
      <c r="D2330" s="27"/>
      <c r="E2330" s="56"/>
      <c r="J2330" s="48"/>
      <c r="S2330" s="131"/>
    </row>
    <row r="2331" spans="3:19" x14ac:dyDescent="0.2">
      <c r="C2331" s="47"/>
      <c r="D2331" s="27"/>
      <c r="E2331" s="56"/>
      <c r="J2331" s="48"/>
      <c r="S2331" s="131"/>
    </row>
    <row r="2332" spans="3:19" x14ac:dyDescent="0.2">
      <c r="C2332" s="47"/>
      <c r="D2332" s="27"/>
      <c r="E2332" s="56"/>
      <c r="J2332" s="48"/>
      <c r="S2332" s="131"/>
    </row>
    <row r="2333" spans="3:19" x14ac:dyDescent="0.2">
      <c r="C2333" s="47"/>
      <c r="D2333" s="27"/>
      <c r="E2333" s="56"/>
      <c r="J2333" s="48"/>
      <c r="S2333" s="131"/>
    </row>
    <row r="2334" spans="3:19" x14ac:dyDescent="0.2">
      <c r="C2334" s="47"/>
      <c r="D2334" s="27"/>
      <c r="E2334" s="56"/>
      <c r="J2334" s="48"/>
      <c r="S2334" s="131"/>
    </row>
    <row r="2335" spans="3:19" x14ac:dyDescent="0.2">
      <c r="C2335" s="47"/>
      <c r="D2335" s="27"/>
      <c r="E2335" s="56"/>
      <c r="J2335" s="48"/>
      <c r="S2335" s="131"/>
    </row>
    <row r="2336" spans="3:19" x14ac:dyDescent="0.2">
      <c r="C2336" s="47"/>
      <c r="D2336" s="27"/>
      <c r="E2336" s="56"/>
      <c r="J2336" s="48"/>
      <c r="S2336" s="131"/>
    </row>
    <row r="2337" spans="3:19" x14ac:dyDescent="0.2">
      <c r="C2337" s="47"/>
      <c r="D2337" s="27"/>
      <c r="E2337" s="56"/>
      <c r="J2337" s="48"/>
      <c r="S2337" s="131"/>
    </row>
    <row r="2338" spans="3:19" x14ac:dyDescent="0.2">
      <c r="C2338" s="47"/>
      <c r="D2338" s="27"/>
      <c r="E2338" s="56"/>
      <c r="J2338" s="48"/>
      <c r="S2338" s="131"/>
    </row>
    <row r="2339" spans="3:19" x14ac:dyDescent="0.2">
      <c r="C2339" s="47"/>
      <c r="D2339" s="27"/>
      <c r="E2339" s="56"/>
      <c r="J2339" s="48"/>
      <c r="S2339" s="131"/>
    </row>
    <row r="2340" spans="3:19" x14ac:dyDescent="0.2">
      <c r="C2340" s="47"/>
      <c r="D2340" s="27"/>
      <c r="E2340" s="56"/>
      <c r="J2340" s="48"/>
      <c r="S2340" s="131"/>
    </row>
    <row r="2341" spans="3:19" x14ac:dyDescent="0.2">
      <c r="C2341" s="47"/>
      <c r="D2341" s="27"/>
      <c r="E2341" s="56"/>
      <c r="J2341" s="48"/>
      <c r="S2341" s="131"/>
    </row>
    <row r="2342" spans="3:19" x14ac:dyDescent="0.2">
      <c r="C2342" s="47"/>
      <c r="D2342" s="27"/>
      <c r="E2342" s="56"/>
      <c r="J2342" s="48"/>
      <c r="S2342" s="131"/>
    </row>
    <row r="2343" spans="3:19" x14ac:dyDescent="0.2">
      <c r="C2343" s="47"/>
      <c r="D2343" s="27"/>
      <c r="E2343" s="56"/>
      <c r="J2343" s="48"/>
      <c r="S2343" s="131"/>
    </row>
    <row r="2344" spans="3:19" x14ac:dyDescent="0.2">
      <c r="C2344" s="47"/>
      <c r="D2344" s="27"/>
      <c r="E2344" s="56"/>
      <c r="J2344" s="48"/>
      <c r="S2344" s="131"/>
    </row>
    <row r="2345" spans="3:19" x14ac:dyDescent="0.2">
      <c r="C2345" s="47"/>
      <c r="D2345" s="27"/>
      <c r="E2345" s="56"/>
      <c r="J2345" s="48"/>
      <c r="S2345" s="131"/>
    </row>
    <row r="2346" spans="3:19" x14ac:dyDescent="0.2">
      <c r="C2346" s="47"/>
      <c r="D2346" s="27"/>
      <c r="E2346" s="56"/>
      <c r="J2346" s="48"/>
      <c r="S2346" s="131"/>
    </row>
    <row r="2347" spans="3:19" x14ac:dyDescent="0.2">
      <c r="C2347" s="47"/>
      <c r="D2347" s="27"/>
      <c r="E2347" s="56"/>
      <c r="J2347" s="48"/>
      <c r="S2347" s="131"/>
    </row>
    <row r="2348" spans="3:19" x14ac:dyDescent="0.2">
      <c r="C2348" s="47"/>
      <c r="D2348" s="27"/>
      <c r="E2348" s="56"/>
      <c r="J2348" s="48"/>
      <c r="S2348" s="131"/>
    </row>
    <row r="2349" spans="3:19" x14ac:dyDescent="0.2">
      <c r="C2349" s="47"/>
      <c r="D2349" s="27"/>
      <c r="E2349" s="56"/>
      <c r="J2349" s="48"/>
      <c r="S2349" s="131"/>
    </row>
    <row r="2350" spans="3:19" x14ac:dyDescent="0.2">
      <c r="C2350" s="47"/>
      <c r="D2350" s="27"/>
      <c r="E2350" s="56"/>
      <c r="J2350" s="48"/>
      <c r="S2350" s="131"/>
    </row>
    <row r="2351" spans="3:19" x14ac:dyDescent="0.2">
      <c r="C2351" s="47"/>
      <c r="D2351" s="27"/>
      <c r="E2351" s="56"/>
      <c r="J2351" s="48"/>
      <c r="S2351" s="131"/>
    </row>
    <row r="2352" spans="3:19" x14ac:dyDescent="0.2">
      <c r="C2352" s="47"/>
      <c r="D2352" s="27"/>
      <c r="E2352" s="56"/>
      <c r="J2352" s="48"/>
      <c r="S2352" s="131"/>
    </row>
    <row r="2353" spans="3:19" x14ac:dyDescent="0.2">
      <c r="C2353" s="47"/>
      <c r="D2353" s="27"/>
      <c r="E2353" s="56"/>
      <c r="J2353" s="48"/>
      <c r="S2353" s="131"/>
    </row>
    <row r="2354" spans="3:19" x14ac:dyDescent="0.2">
      <c r="C2354" s="47"/>
      <c r="D2354" s="27"/>
      <c r="E2354" s="56"/>
      <c r="J2354" s="48"/>
      <c r="S2354" s="131"/>
    </row>
    <row r="2355" spans="3:19" x14ac:dyDescent="0.2">
      <c r="C2355" s="47"/>
      <c r="D2355" s="27"/>
      <c r="E2355" s="56"/>
      <c r="J2355" s="48"/>
      <c r="S2355" s="131"/>
    </row>
    <row r="2356" spans="3:19" x14ac:dyDescent="0.2">
      <c r="C2356" s="47"/>
      <c r="D2356" s="27"/>
      <c r="E2356" s="56"/>
      <c r="J2356" s="48"/>
      <c r="S2356" s="131"/>
    </row>
    <row r="2357" spans="3:19" x14ac:dyDescent="0.2">
      <c r="C2357" s="47"/>
      <c r="D2357" s="27"/>
      <c r="E2357" s="56"/>
      <c r="J2357" s="48"/>
      <c r="S2357" s="131"/>
    </row>
    <row r="2358" spans="3:19" x14ac:dyDescent="0.2">
      <c r="C2358" s="47"/>
      <c r="D2358" s="27"/>
      <c r="E2358" s="56"/>
      <c r="J2358" s="48"/>
      <c r="S2358" s="131"/>
    </row>
    <row r="2359" spans="3:19" x14ac:dyDescent="0.2">
      <c r="C2359" s="47"/>
      <c r="D2359" s="27"/>
      <c r="E2359" s="56"/>
      <c r="J2359" s="48"/>
      <c r="S2359" s="131"/>
    </row>
    <row r="2360" spans="3:19" x14ac:dyDescent="0.2">
      <c r="C2360" s="47"/>
      <c r="D2360" s="27"/>
      <c r="E2360" s="56"/>
      <c r="J2360" s="48"/>
      <c r="S2360" s="131"/>
    </row>
    <row r="2361" spans="3:19" x14ac:dyDescent="0.2">
      <c r="C2361" s="47"/>
      <c r="D2361" s="27"/>
      <c r="E2361" s="56"/>
      <c r="J2361" s="48"/>
      <c r="S2361" s="131"/>
    </row>
    <row r="2362" spans="3:19" x14ac:dyDescent="0.2">
      <c r="C2362" s="47"/>
      <c r="D2362" s="27"/>
      <c r="E2362" s="56"/>
      <c r="J2362" s="48"/>
      <c r="S2362" s="131"/>
    </row>
    <row r="2363" spans="3:19" x14ac:dyDescent="0.2">
      <c r="C2363" s="47"/>
      <c r="D2363" s="27"/>
      <c r="E2363" s="56"/>
      <c r="J2363" s="48"/>
      <c r="S2363" s="131"/>
    </row>
    <row r="2364" spans="3:19" x14ac:dyDescent="0.2">
      <c r="C2364" s="47"/>
      <c r="D2364" s="27"/>
      <c r="E2364" s="56"/>
      <c r="J2364" s="48"/>
      <c r="S2364" s="131"/>
    </row>
    <row r="2365" spans="3:19" x14ac:dyDescent="0.2">
      <c r="C2365" s="47"/>
      <c r="D2365" s="27"/>
      <c r="E2365" s="56"/>
      <c r="J2365" s="48"/>
      <c r="S2365" s="131"/>
    </row>
    <row r="2366" spans="3:19" x14ac:dyDescent="0.2">
      <c r="C2366" s="47"/>
      <c r="D2366" s="27"/>
      <c r="E2366" s="56"/>
      <c r="J2366" s="48"/>
      <c r="S2366" s="131"/>
    </row>
    <row r="2367" spans="3:19" x14ac:dyDescent="0.2">
      <c r="C2367" s="47"/>
      <c r="D2367" s="27"/>
      <c r="E2367" s="56"/>
      <c r="J2367" s="48"/>
      <c r="S2367" s="131"/>
    </row>
    <row r="2368" spans="3:19" x14ac:dyDescent="0.2">
      <c r="C2368" s="47"/>
      <c r="D2368" s="27"/>
      <c r="E2368" s="56"/>
      <c r="J2368" s="48"/>
      <c r="S2368" s="131"/>
    </row>
    <row r="2369" spans="3:19" x14ac:dyDescent="0.2">
      <c r="C2369" s="47"/>
      <c r="D2369" s="27"/>
      <c r="E2369" s="56"/>
      <c r="J2369" s="48"/>
      <c r="S2369" s="131"/>
    </row>
    <row r="2370" spans="3:19" x14ac:dyDescent="0.2">
      <c r="C2370" s="47"/>
      <c r="D2370" s="27"/>
      <c r="E2370" s="56"/>
      <c r="J2370" s="48"/>
      <c r="S2370" s="131"/>
    </row>
    <row r="2371" spans="3:19" x14ac:dyDescent="0.2">
      <c r="C2371" s="47"/>
      <c r="D2371" s="27"/>
      <c r="E2371" s="56"/>
      <c r="J2371" s="48"/>
      <c r="S2371" s="131"/>
    </row>
    <row r="2372" spans="3:19" x14ac:dyDescent="0.2">
      <c r="C2372" s="47"/>
      <c r="D2372" s="27"/>
      <c r="E2372" s="56"/>
      <c r="J2372" s="48"/>
      <c r="S2372" s="131"/>
    </row>
    <row r="2373" spans="3:19" x14ac:dyDescent="0.2">
      <c r="C2373" s="47"/>
      <c r="D2373" s="27"/>
      <c r="E2373" s="56"/>
      <c r="J2373" s="48"/>
      <c r="S2373" s="131"/>
    </row>
    <row r="2374" spans="3:19" x14ac:dyDescent="0.2">
      <c r="C2374" s="47"/>
      <c r="D2374" s="27"/>
      <c r="E2374" s="56"/>
      <c r="J2374" s="48"/>
      <c r="S2374" s="131"/>
    </row>
    <row r="2375" spans="3:19" x14ac:dyDescent="0.2">
      <c r="C2375" s="47"/>
      <c r="D2375" s="27"/>
      <c r="E2375" s="56"/>
      <c r="J2375" s="48"/>
      <c r="S2375" s="131"/>
    </row>
    <row r="2376" spans="3:19" x14ac:dyDescent="0.2">
      <c r="C2376" s="47"/>
      <c r="D2376" s="27"/>
      <c r="E2376" s="56"/>
      <c r="J2376" s="48"/>
      <c r="S2376" s="131"/>
    </row>
    <row r="2377" spans="3:19" x14ac:dyDescent="0.2">
      <c r="C2377" s="47"/>
      <c r="D2377" s="27"/>
      <c r="E2377" s="56"/>
      <c r="J2377" s="48"/>
      <c r="S2377" s="131"/>
    </row>
    <row r="2378" spans="3:19" x14ac:dyDescent="0.2">
      <c r="C2378" s="47"/>
      <c r="D2378" s="27"/>
      <c r="E2378" s="56"/>
      <c r="J2378" s="48"/>
      <c r="S2378" s="131"/>
    </row>
    <row r="2379" spans="3:19" x14ac:dyDescent="0.2">
      <c r="C2379" s="47"/>
      <c r="D2379" s="27"/>
      <c r="E2379" s="56"/>
      <c r="J2379" s="48"/>
      <c r="S2379" s="131"/>
    </row>
    <row r="2380" spans="3:19" x14ac:dyDescent="0.2">
      <c r="C2380" s="47"/>
      <c r="D2380" s="27"/>
      <c r="E2380" s="56"/>
      <c r="J2380" s="48"/>
      <c r="S2380" s="131"/>
    </row>
    <row r="2381" spans="3:19" x14ac:dyDescent="0.2">
      <c r="C2381" s="47"/>
      <c r="D2381" s="27"/>
      <c r="E2381" s="56"/>
      <c r="J2381" s="48"/>
      <c r="S2381" s="131"/>
    </row>
    <row r="2382" spans="3:19" x14ac:dyDescent="0.2">
      <c r="C2382" s="47"/>
      <c r="D2382" s="27"/>
      <c r="E2382" s="56"/>
      <c r="J2382" s="48"/>
      <c r="S2382" s="131"/>
    </row>
    <row r="2383" spans="3:19" x14ac:dyDescent="0.2">
      <c r="C2383" s="47"/>
      <c r="D2383" s="27"/>
      <c r="E2383" s="56"/>
      <c r="J2383" s="48"/>
      <c r="S2383" s="131"/>
    </row>
    <row r="2384" spans="3:19" x14ac:dyDescent="0.2">
      <c r="C2384" s="47"/>
      <c r="D2384" s="27"/>
      <c r="E2384" s="56"/>
      <c r="J2384" s="48"/>
      <c r="S2384" s="131"/>
    </row>
    <row r="2385" spans="3:19" x14ac:dyDescent="0.2">
      <c r="C2385" s="47"/>
      <c r="D2385" s="27"/>
      <c r="E2385" s="56"/>
      <c r="J2385" s="48"/>
      <c r="S2385" s="131"/>
    </row>
    <row r="2386" spans="3:19" x14ac:dyDescent="0.2">
      <c r="C2386" s="47"/>
      <c r="D2386" s="27"/>
      <c r="E2386" s="56"/>
      <c r="J2386" s="48"/>
      <c r="S2386" s="131"/>
    </row>
    <row r="2387" spans="3:19" x14ac:dyDescent="0.2">
      <c r="C2387" s="47"/>
      <c r="D2387" s="27"/>
      <c r="E2387" s="56"/>
      <c r="J2387" s="48"/>
      <c r="S2387" s="131"/>
    </row>
    <row r="2388" spans="3:19" x14ac:dyDescent="0.2">
      <c r="C2388" s="47"/>
      <c r="D2388" s="27"/>
      <c r="E2388" s="56"/>
      <c r="J2388" s="48"/>
      <c r="S2388" s="131"/>
    </row>
    <row r="2389" spans="3:19" x14ac:dyDescent="0.2">
      <c r="C2389" s="47"/>
      <c r="D2389" s="27"/>
      <c r="E2389" s="56"/>
      <c r="J2389" s="48"/>
      <c r="S2389" s="131"/>
    </row>
    <row r="2390" spans="3:19" x14ac:dyDescent="0.2">
      <c r="C2390" s="47"/>
      <c r="D2390" s="27"/>
      <c r="E2390" s="56"/>
      <c r="J2390" s="48"/>
      <c r="S2390" s="131"/>
    </row>
    <row r="2391" spans="3:19" x14ac:dyDescent="0.2">
      <c r="C2391" s="47"/>
      <c r="D2391" s="27"/>
      <c r="E2391" s="56"/>
      <c r="J2391" s="48"/>
      <c r="S2391" s="131"/>
    </row>
    <row r="2392" spans="3:19" x14ac:dyDescent="0.2">
      <c r="C2392" s="47"/>
      <c r="D2392" s="27"/>
      <c r="E2392" s="56"/>
      <c r="J2392" s="48"/>
      <c r="S2392" s="131"/>
    </row>
    <row r="2393" spans="3:19" x14ac:dyDescent="0.2">
      <c r="C2393" s="47"/>
      <c r="D2393" s="27"/>
      <c r="E2393" s="56"/>
      <c r="J2393" s="48"/>
      <c r="S2393" s="131"/>
    </row>
    <row r="2394" spans="3:19" x14ac:dyDescent="0.2">
      <c r="C2394" s="47"/>
      <c r="D2394" s="27"/>
      <c r="E2394" s="56"/>
      <c r="J2394" s="48"/>
      <c r="S2394" s="131"/>
    </row>
    <row r="2395" spans="3:19" x14ac:dyDescent="0.2">
      <c r="C2395" s="47"/>
      <c r="D2395" s="27"/>
      <c r="E2395" s="56"/>
      <c r="J2395" s="48"/>
      <c r="S2395" s="131"/>
    </row>
    <row r="2396" spans="3:19" x14ac:dyDescent="0.2">
      <c r="C2396" s="47"/>
      <c r="D2396" s="27"/>
      <c r="E2396" s="56"/>
      <c r="J2396" s="48"/>
      <c r="S2396" s="131"/>
    </row>
    <row r="2397" spans="3:19" x14ac:dyDescent="0.2">
      <c r="C2397" s="47"/>
      <c r="D2397" s="27"/>
      <c r="E2397" s="56"/>
      <c r="J2397" s="48"/>
      <c r="S2397" s="131"/>
    </row>
    <row r="2398" spans="3:19" x14ac:dyDescent="0.2">
      <c r="C2398" s="47"/>
      <c r="D2398" s="27"/>
      <c r="E2398" s="56"/>
      <c r="J2398" s="48"/>
      <c r="S2398" s="131"/>
    </row>
    <row r="2399" spans="3:19" x14ac:dyDescent="0.2">
      <c r="C2399" s="47"/>
      <c r="D2399" s="27"/>
      <c r="E2399" s="56"/>
      <c r="J2399" s="48"/>
      <c r="S2399" s="131"/>
    </row>
    <row r="2400" spans="3:19" x14ac:dyDescent="0.2">
      <c r="C2400" s="47"/>
      <c r="D2400" s="27"/>
      <c r="E2400" s="56"/>
      <c r="J2400" s="48"/>
      <c r="S2400" s="131"/>
    </row>
    <row r="2401" spans="3:19" x14ac:dyDescent="0.2">
      <c r="C2401" s="47"/>
      <c r="D2401" s="27"/>
      <c r="E2401" s="56"/>
      <c r="J2401" s="48"/>
      <c r="S2401" s="131"/>
    </row>
    <row r="2402" spans="3:19" x14ac:dyDescent="0.2">
      <c r="C2402" s="47"/>
      <c r="D2402" s="27"/>
      <c r="E2402" s="56"/>
      <c r="J2402" s="48"/>
      <c r="S2402" s="131"/>
    </row>
    <row r="2403" spans="3:19" x14ac:dyDescent="0.2">
      <c r="C2403" s="47"/>
      <c r="D2403" s="27"/>
      <c r="E2403" s="56"/>
      <c r="J2403" s="48"/>
      <c r="S2403" s="131"/>
    </row>
    <row r="2404" spans="3:19" x14ac:dyDescent="0.2">
      <c r="C2404" s="47"/>
      <c r="D2404" s="27"/>
      <c r="E2404" s="56"/>
      <c r="J2404" s="48"/>
      <c r="S2404" s="131"/>
    </row>
    <row r="2405" spans="3:19" x14ac:dyDescent="0.2">
      <c r="C2405" s="47"/>
      <c r="D2405" s="27"/>
      <c r="E2405" s="56"/>
      <c r="J2405" s="48"/>
      <c r="S2405" s="131"/>
    </row>
    <row r="2406" spans="3:19" x14ac:dyDescent="0.2">
      <c r="C2406" s="47"/>
      <c r="D2406" s="27"/>
      <c r="E2406" s="56"/>
      <c r="J2406" s="48"/>
      <c r="S2406" s="131"/>
    </row>
    <row r="2407" spans="3:19" x14ac:dyDescent="0.2">
      <c r="C2407" s="47"/>
      <c r="D2407" s="27"/>
      <c r="E2407" s="56"/>
      <c r="J2407" s="48"/>
      <c r="S2407" s="131"/>
    </row>
    <row r="2408" spans="3:19" x14ac:dyDescent="0.2">
      <c r="C2408" s="47"/>
      <c r="D2408" s="27"/>
      <c r="E2408" s="56"/>
      <c r="J2408" s="48"/>
      <c r="S2408" s="131"/>
    </row>
    <row r="2409" spans="3:19" x14ac:dyDescent="0.2">
      <c r="C2409" s="47"/>
      <c r="D2409" s="27"/>
      <c r="E2409" s="56"/>
      <c r="J2409" s="48"/>
      <c r="S2409" s="131"/>
    </row>
    <row r="2410" spans="3:19" x14ac:dyDescent="0.2">
      <c r="C2410" s="47"/>
      <c r="D2410" s="27"/>
      <c r="E2410" s="56"/>
      <c r="J2410" s="48"/>
      <c r="S2410" s="131"/>
    </row>
    <row r="2411" spans="3:19" x14ac:dyDescent="0.2">
      <c r="C2411" s="47"/>
      <c r="D2411" s="27"/>
      <c r="E2411" s="56"/>
      <c r="J2411" s="48"/>
      <c r="S2411" s="131"/>
    </row>
    <row r="2412" spans="3:19" x14ac:dyDescent="0.2">
      <c r="C2412" s="47"/>
      <c r="D2412" s="27"/>
      <c r="E2412" s="56"/>
      <c r="J2412" s="48"/>
      <c r="S2412" s="131"/>
    </row>
    <row r="2413" spans="3:19" x14ac:dyDescent="0.2">
      <c r="C2413" s="47"/>
      <c r="D2413" s="27"/>
      <c r="E2413" s="56"/>
      <c r="J2413" s="48"/>
      <c r="S2413" s="131"/>
    </row>
    <row r="2414" spans="3:19" x14ac:dyDescent="0.2">
      <c r="C2414" s="47"/>
      <c r="D2414" s="27"/>
      <c r="E2414" s="56"/>
      <c r="J2414" s="48"/>
      <c r="S2414" s="131"/>
    </row>
    <row r="2415" spans="3:19" x14ac:dyDescent="0.2">
      <c r="C2415" s="47"/>
      <c r="D2415" s="27"/>
      <c r="E2415" s="56"/>
      <c r="J2415" s="48"/>
      <c r="S2415" s="131"/>
    </row>
    <row r="2416" spans="3:19" x14ac:dyDescent="0.2">
      <c r="C2416" s="47"/>
      <c r="D2416" s="27"/>
      <c r="E2416" s="56"/>
      <c r="J2416" s="48"/>
      <c r="S2416" s="131"/>
    </row>
    <row r="2417" spans="3:19" x14ac:dyDescent="0.2">
      <c r="C2417" s="47"/>
      <c r="D2417" s="27"/>
      <c r="E2417" s="56"/>
      <c r="J2417" s="48"/>
      <c r="S2417" s="131"/>
    </row>
    <row r="2418" spans="3:19" x14ac:dyDescent="0.2">
      <c r="C2418" s="47"/>
      <c r="D2418" s="27"/>
      <c r="E2418" s="56"/>
      <c r="J2418" s="48"/>
      <c r="S2418" s="131"/>
    </row>
    <row r="2419" spans="3:19" x14ac:dyDescent="0.2">
      <c r="C2419" s="47"/>
      <c r="D2419" s="27"/>
      <c r="E2419" s="56"/>
      <c r="J2419" s="48"/>
      <c r="S2419" s="131"/>
    </row>
    <row r="2420" spans="3:19" x14ac:dyDescent="0.2">
      <c r="C2420" s="47"/>
      <c r="D2420" s="27"/>
      <c r="E2420" s="56"/>
      <c r="J2420" s="48"/>
      <c r="S2420" s="131"/>
    </row>
    <row r="2421" spans="3:19" x14ac:dyDescent="0.2">
      <c r="C2421" s="47"/>
      <c r="D2421" s="27"/>
      <c r="E2421" s="56"/>
      <c r="J2421" s="48"/>
      <c r="S2421" s="131"/>
    </row>
    <row r="2422" spans="3:19" x14ac:dyDescent="0.2">
      <c r="C2422" s="47"/>
      <c r="D2422" s="27"/>
      <c r="E2422" s="56"/>
      <c r="J2422" s="48"/>
      <c r="S2422" s="131"/>
    </row>
    <row r="2423" spans="3:19" x14ac:dyDescent="0.2">
      <c r="C2423" s="47"/>
      <c r="D2423" s="27"/>
      <c r="E2423" s="56"/>
      <c r="J2423" s="48"/>
      <c r="S2423" s="131"/>
    </row>
    <row r="2424" spans="3:19" x14ac:dyDescent="0.2">
      <c r="C2424" s="47"/>
      <c r="D2424" s="27"/>
      <c r="E2424" s="56"/>
      <c r="J2424" s="48"/>
      <c r="S2424" s="131"/>
    </row>
    <row r="2425" spans="3:19" x14ac:dyDescent="0.2">
      <c r="C2425" s="47"/>
      <c r="D2425" s="27"/>
      <c r="E2425" s="56"/>
      <c r="J2425" s="48"/>
      <c r="S2425" s="131"/>
    </row>
    <row r="2426" spans="3:19" x14ac:dyDescent="0.2">
      <c r="C2426" s="47"/>
      <c r="D2426" s="27"/>
      <c r="E2426" s="56"/>
      <c r="J2426" s="48"/>
      <c r="S2426" s="131"/>
    </row>
    <row r="2427" spans="3:19" x14ac:dyDescent="0.2">
      <c r="C2427" s="47"/>
      <c r="D2427" s="27"/>
      <c r="E2427" s="56"/>
      <c r="J2427" s="48"/>
      <c r="S2427" s="131"/>
    </row>
    <row r="2428" spans="3:19" x14ac:dyDescent="0.2">
      <c r="C2428" s="47"/>
      <c r="D2428" s="27"/>
      <c r="E2428" s="56"/>
      <c r="J2428" s="48"/>
      <c r="S2428" s="131"/>
    </row>
    <row r="2429" spans="3:19" x14ac:dyDescent="0.2">
      <c r="C2429" s="47"/>
      <c r="D2429" s="27"/>
      <c r="E2429" s="56"/>
      <c r="J2429" s="48"/>
      <c r="S2429" s="131"/>
    </row>
    <row r="2430" spans="3:19" x14ac:dyDescent="0.2">
      <c r="C2430" s="47"/>
      <c r="D2430" s="27"/>
      <c r="E2430" s="56"/>
      <c r="J2430" s="48"/>
      <c r="S2430" s="131"/>
    </row>
    <row r="2431" spans="3:19" x14ac:dyDescent="0.2">
      <c r="C2431" s="47"/>
      <c r="D2431" s="27"/>
      <c r="E2431" s="56"/>
      <c r="J2431" s="48"/>
      <c r="S2431" s="131"/>
    </row>
    <row r="2432" spans="3:19" x14ac:dyDescent="0.2">
      <c r="C2432" s="47"/>
      <c r="D2432" s="27"/>
      <c r="E2432" s="56"/>
      <c r="J2432" s="48"/>
      <c r="S2432" s="131"/>
    </row>
    <row r="2433" spans="3:19" x14ac:dyDescent="0.2">
      <c r="C2433" s="47"/>
      <c r="D2433" s="27"/>
      <c r="E2433" s="56"/>
      <c r="J2433" s="48"/>
      <c r="S2433" s="131"/>
    </row>
    <row r="2434" spans="3:19" x14ac:dyDescent="0.2">
      <c r="C2434" s="47"/>
      <c r="D2434" s="27"/>
      <c r="E2434" s="56"/>
      <c r="J2434" s="48"/>
      <c r="S2434" s="131"/>
    </row>
    <row r="2435" spans="3:19" x14ac:dyDescent="0.2">
      <c r="C2435" s="47"/>
      <c r="D2435" s="27"/>
      <c r="E2435" s="56"/>
      <c r="J2435" s="48"/>
      <c r="S2435" s="131"/>
    </row>
    <row r="2436" spans="3:19" x14ac:dyDescent="0.2">
      <c r="C2436" s="47"/>
      <c r="D2436" s="27"/>
      <c r="E2436" s="56"/>
      <c r="J2436" s="48"/>
      <c r="S2436" s="131"/>
    </row>
    <row r="2437" spans="3:19" x14ac:dyDescent="0.2">
      <c r="C2437" s="47"/>
      <c r="D2437" s="27"/>
      <c r="E2437" s="56"/>
      <c r="J2437" s="48"/>
      <c r="S2437" s="131"/>
    </row>
    <row r="2438" spans="3:19" x14ac:dyDescent="0.2">
      <c r="C2438" s="47"/>
      <c r="D2438" s="27"/>
      <c r="E2438" s="56"/>
      <c r="J2438" s="48"/>
      <c r="S2438" s="131"/>
    </row>
    <row r="2439" spans="3:19" x14ac:dyDescent="0.2">
      <c r="C2439" s="47"/>
      <c r="D2439" s="27"/>
      <c r="E2439" s="56"/>
      <c r="J2439" s="48"/>
      <c r="S2439" s="131"/>
    </row>
    <row r="2440" spans="3:19" x14ac:dyDescent="0.2">
      <c r="C2440" s="47"/>
      <c r="D2440" s="27"/>
      <c r="E2440" s="56"/>
      <c r="J2440" s="48"/>
      <c r="S2440" s="131"/>
    </row>
    <row r="2441" spans="3:19" x14ac:dyDescent="0.2">
      <c r="C2441" s="47"/>
      <c r="D2441" s="27"/>
      <c r="E2441" s="56"/>
      <c r="J2441" s="48"/>
      <c r="S2441" s="131"/>
    </row>
    <row r="2442" spans="3:19" x14ac:dyDescent="0.2">
      <c r="C2442" s="47"/>
      <c r="D2442" s="27"/>
      <c r="E2442" s="56"/>
      <c r="J2442" s="48"/>
      <c r="S2442" s="131"/>
    </row>
    <row r="2443" spans="3:19" x14ac:dyDescent="0.2">
      <c r="C2443" s="47"/>
      <c r="D2443" s="27"/>
      <c r="E2443" s="56"/>
      <c r="J2443" s="48"/>
      <c r="S2443" s="131"/>
    </row>
    <row r="2444" spans="3:19" x14ac:dyDescent="0.2">
      <c r="C2444" s="47"/>
      <c r="D2444" s="27"/>
      <c r="E2444" s="56"/>
      <c r="J2444" s="48"/>
      <c r="S2444" s="131"/>
    </row>
    <row r="2445" spans="3:19" x14ac:dyDescent="0.2">
      <c r="C2445" s="47"/>
      <c r="D2445" s="27"/>
      <c r="E2445" s="56"/>
      <c r="J2445" s="48"/>
      <c r="S2445" s="131"/>
    </row>
    <row r="2446" spans="3:19" x14ac:dyDescent="0.2">
      <c r="C2446" s="47"/>
      <c r="D2446" s="27"/>
      <c r="E2446" s="56"/>
      <c r="J2446" s="48"/>
      <c r="S2446" s="131"/>
    </row>
    <row r="2447" spans="3:19" x14ac:dyDescent="0.2">
      <c r="C2447" s="47"/>
      <c r="D2447" s="27"/>
      <c r="E2447" s="56"/>
      <c r="J2447" s="48"/>
      <c r="S2447" s="131"/>
    </row>
    <row r="2448" spans="3:19" x14ac:dyDescent="0.2">
      <c r="C2448" s="47"/>
      <c r="D2448" s="27"/>
      <c r="E2448" s="56"/>
      <c r="J2448" s="48"/>
      <c r="S2448" s="131"/>
    </row>
    <row r="2449" spans="3:19" x14ac:dyDescent="0.2">
      <c r="C2449" s="47"/>
      <c r="D2449" s="27"/>
      <c r="E2449" s="56"/>
      <c r="J2449" s="48"/>
      <c r="S2449" s="131"/>
    </row>
    <row r="2450" spans="3:19" x14ac:dyDescent="0.2">
      <c r="C2450" s="47"/>
      <c r="D2450" s="27"/>
      <c r="E2450" s="56"/>
      <c r="J2450" s="48"/>
      <c r="S2450" s="131"/>
    </row>
    <row r="2451" spans="3:19" x14ac:dyDescent="0.2">
      <c r="C2451" s="47"/>
      <c r="D2451" s="27"/>
      <c r="E2451" s="56"/>
      <c r="J2451" s="48"/>
      <c r="S2451" s="131"/>
    </row>
    <row r="2452" spans="3:19" x14ac:dyDescent="0.2">
      <c r="C2452" s="47"/>
      <c r="D2452" s="27"/>
      <c r="E2452" s="56"/>
      <c r="J2452" s="48"/>
      <c r="S2452" s="131"/>
    </row>
    <row r="2453" spans="3:19" x14ac:dyDescent="0.2">
      <c r="C2453" s="47"/>
      <c r="D2453" s="27"/>
      <c r="E2453" s="56"/>
      <c r="J2453" s="48"/>
      <c r="S2453" s="131"/>
    </row>
    <row r="2454" spans="3:19" x14ac:dyDescent="0.2">
      <c r="C2454" s="47"/>
      <c r="D2454" s="27"/>
      <c r="E2454" s="56"/>
      <c r="J2454" s="48"/>
      <c r="S2454" s="131"/>
    </row>
    <row r="2455" spans="3:19" x14ac:dyDescent="0.2">
      <c r="C2455" s="47"/>
      <c r="D2455" s="27"/>
      <c r="E2455" s="56"/>
      <c r="J2455" s="48"/>
      <c r="S2455" s="131"/>
    </row>
    <row r="2456" spans="3:19" x14ac:dyDescent="0.2">
      <c r="C2456" s="47"/>
      <c r="D2456" s="27"/>
      <c r="E2456" s="56"/>
      <c r="J2456" s="48"/>
      <c r="S2456" s="131"/>
    </row>
    <row r="2457" spans="3:19" x14ac:dyDescent="0.2">
      <c r="C2457" s="47"/>
      <c r="D2457" s="27"/>
      <c r="E2457" s="56"/>
      <c r="J2457" s="48"/>
      <c r="S2457" s="131"/>
    </row>
    <row r="2458" spans="3:19" x14ac:dyDescent="0.2">
      <c r="C2458" s="47"/>
      <c r="D2458" s="27"/>
      <c r="E2458" s="56"/>
      <c r="J2458" s="48"/>
      <c r="S2458" s="131"/>
    </row>
    <row r="2459" spans="3:19" x14ac:dyDescent="0.2">
      <c r="C2459" s="47"/>
      <c r="D2459" s="27"/>
      <c r="E2459" s="56"/>
      <c r="J2459" s="48"/>
      <c r="S2459" s="131"/>
    </row>
    <row r="2460" spans="3:19" x14ac:dyDescent="0.2">
      <c r="C2460" s="47"/>
      <c r="D2460" s="27"/>
      <c r="E2460" s="56"/>
      <c r="J2460" s="48"/>
      <c r="S2460" s="131"/>
    </row>
    <row r="2461" spans="3:19" x14ac:dyDescent="0.2">
      <c r="C2461" s="47"/>
      <c r="D2461" s="27"/>
      <c r="E2461" s="56"/>
      <c r="J2461" s="48"/>
      <c r="S2461" s="131"/>
    </row>
    <row r="2462" spans="3:19" x14ac:dyDescent="0.2">
      <c r="C2462" s="47"/>
      <c r="D2462" s="27"/>
      <c r="E2462" s="56"/>
      <c r="J2462" s="48"/>
      <c r="S2462" s="131"/>
    </row>
    <row r="2463" spans="3:19" x14ac:dyDescent="0.2">
      <c r="C2463" s="47"/>
      <c r="D2463" s="27"/>
      <c r="E2463" s="56"/>
      <c r="J2463" s="48"/>
      <c r="S2463" s="131"/>
    </row>
    <row r="2464" spans="3:19" x14ac:dyDescent="0.2">
      <c r="C2464" s="47"/>
      <c r="D2464" s="27"/>
      <c r="E2464" s="56"/>
      <c r="J2464" s="48"/>
      <c r="S2464" s="131"/>
    </row>
    <row r="2465" spans="3:19" x14ac:dyDescent="0.2">
      <c r="C2465" s="47"/>
      <c r="D2465" s="27"/>
      <c r="E2465" s="56"/>
      <c r="J2465" s="48"/>
      <c r="S2465" s="131"/>
    </row>
    <row r="2466" spans="3:19" x14ac:dyDescent="0.2">
      <c r="C2466" s="47"/>
      <c r="D2466" s="27"/>
      <c r="E2466" s="56"/>
      <c r="J2466" s="48"/>
      <c r="S2466" s="131"/>
    </row>
    <row r="2467" spans="3:19" x14ac:dyDescent="0.2">
      <c r="C2467" s="47"/>
      <c r="D2467" s="27"/>
      <c r="E2467" s="56"/>
      <c r="J2467" s="48"/>
      <c r="S2467" s="131"/>
    </row>
    <row r="2468" spans="3:19" x14ac:dyDescent="0.2">
      <c r="C2468" s="47"/>
      <c r="D2468" s="27"/>
      <c r="E2468" s="56"/>
      <c r="J2468" s="48"/>
      <c r="S2468" s="131"/>
    </row>
    <row r="2469" spans="3:19" x14ac:dyDescent="0.2">
      <c r="C2469" s="47"/>
      <c r="D2469" s="27"/>
      <c r="E2469" s="56"/>
      <c r="J2469" s="48"/>
      <c r="S2469" s="131"/>
    </row>
    <row r="2470" spans="3:19" x14ac:dyDescent="0.2">
      <c r="C2470" s="47"/>
      <c r="D2470" s="27"/>
      <c r="E2470" s="56"/>
      <c r="J2470" s="48"/>
      <c r="S2470" s="131"/>
    </row>
    <row r="2471" spans="3:19" x14ac:dyDescent="0.2">
      <c r="C2471" s="47"/>
      <c r="D2471" s="27"/>
      <c r="E2471" s="56"/>
      <c r="J2471" s="48"/>
      <c r="S2471" s="131"/>
    </row>
    <row r="2472" spans="3:19" x14ac:dyDescent="0.2">
      <c r="C2472" s="47"/>
      <c r="D2472" s="27"/>
      <c r="E2472" s="56"/>
      <c r="J2472" s="48"/>
      <c r="S2472" s="131"/>
    </row>
    <row r="2473" spans="3:19" x14ac:dyDescent="0.2">
      <c r="C2473" s="47"/>
      <c r="D2473" s="27"/>
      <c r="E2473" s="56"/>
      <c r="J2473" s="48"/>
      <c r="S2473" s="131"/>
    </row>
    <row r="2474" spans="3:19" x14ac:dyDescent="0.2">
      <c r="C2474" s="47"/>
      <c r="D2474" s="27"/>
      <c r="E2474" s="56"/>
      <c r="J2474" s="48"/>
      <c r="S2474" s="131"/>
    </row>
    <row r="2475" spans="3:19" x14ac:dyDescent="0.2">
      <c r="C2475" s="47"/>
      <c r="D2475" s="27"/>
      <c r="E2475" s="56"/>
      <c r="J2475" s="48"/>
      <c r="S2475" s="131"/>
    </row>
    <row r="2476" spans="3:19" x14ac:dyDescent="0.2">
      <c r="C2476" s="47"/>
      <c r="D2476" s="27"/>
      <c r="E2476" s="56"/>
      <c r="J2476" s="48"/>
      <c r="S2476" s="131"/>
    </row>
    <row r="2477" spans="3:19" x14ac:dyDescent="0.2">
      <c r="C2477" s="47"/>
      <c r="D2477" s="27"/>
      <c r="E2477" s="56"/>
      <c r="J2477" s="48"/>
      <c r="S2477" s="131"/>
    </row>
    <row r="2478" spans="3:19" x14ac:dyDescent="0.2">
      <c r="C2478" s="47"/>
      <c r="D2478" s="27"/>
      <c r="E2478" s="56"/>
      <c r="J2478" s="48"/>
      <c r="S2478" s="131"/>
    </row>
    <row r="2479" spans="3:19" x14ac:dyDescent="0.2">
      <c r="C2479" s="47"/>
      <c r="D2479" s="27"/>
      <c r="E2479" s="56"/>
      <c r="J2479" s="48"/>
      <c r="S2479" s="131"/>
    </row>
    <row r="2480" spans="3:19" x14ac:dyDescent="0.2">
      <c r="C2480" s="47"/>
      <c r="D2480" s="27"/>
      <c r="E2480" s="56"/>
      <c r="J2480" s="48"/>
      <c r="S2480" s="131"/>
    </row>
    <row r="2481" spans="3:19" x14ac:dyDescent="0.2">
      <c r="C2481" s="47"/>
      <c r="D2481" s="27"/>
      <c r="E2481" s="56"/>
      <c r="J2481" s="48"/>
      <c r="S2481" s="131"/>
    </row>
    <row r="2482" spans="3:19" x14ac:dyDescent="0.2">
      <c r="C2482" s="47"/>
      <c r="D2482" s="27"/>
      <c r="E2482" s="56"/>
      <c r="J2482" s="48"/>
      <c r="S2482" s="131"/>
    </row>
    <row r="2483" spans="3:19" x14ac:dyDescent="0.2">
      <c r="C2483" s="47"/>
      <c r="D2483" s="27"/>
      <c r="E2483" s="56"/>
      <c r="J2483" s="48"/>
      <c r="S2483" s="131"/>
    </row>
    <row r="2484" spans="3:19" x14ac:dyDescent="0.2">
      <c r="C2484" s="47"/>
      <c r="D2484" s="27"/>
      <c r="E2484" s="56"/>
      <c r="J2484" s="48"/>
      <c r="S2484" s="131"/>
    </row>
    <row r="2485" spans="3:19" x14ac:dyDescent="0.2">
      <c r="C2485" s="47"/>
      <c r="D2485" s="27"/>
      <c r="E2485" s="56"/>
      <c r="J2485" s="48"/>
      <c r="S2485" s="131"/>
    </row>
    <row r="2486" spans="3:19" x14ac:dyDescent="0.2">
      <c r="C2486" s="47"/>
      <c r="D2486" s="27"/>
      <c r="E2486" s="56"/>
      <c r="J2486" s="48"/>
      <c r="S2486" s="131"/>
    </row>
    <row r="2487" spans="3:19" x14ac:dyDescent="0.2">
      <c r="C2487" s="47"/>
      <c r="D2487" s="27"/>
      <c r="E2487" s="56"/>
      <c r="J2487" s="48"/>
      <c r="S2487" s="131"/>
    </row>
    <row r="2488" spans="3:19" x14ac:dyDescent="0.2">
      <c r="C2488" s="47"/>
      <c r="D2488" s="27"/>
      <c r="E2488" s="56"/>
      <c r="J2488" s="48"/>
      <c r="S2488" s="131"/>
    </row>
    <row r="2489" spans="3:19" x14ac:dyDescent="0.2">
      <c r="C2489" s="47"/>
      <c r="D2489" s="27"/>
      <c r="E2489" s="56"/>
      <c r="J2489" s="48"/>
      <c r="S2489" s="131"/>
    </row>
    <row r="2490" spans="3:19" x14ac:dyDescent="0.2">
      <c r="C2490" s="47"/>
      <c r="D2490" s="27"/>
      <c r="E2490" s="56"/>
      <c r="J2490" s="48"/>
      <c r="S2490" s="131"/>
    </row>
    <row r="2491" spans="3:19" x14ac:dyDescent="0.2">
      <c r="C2491" s="47"/>
      <c r="D2491" s="27"/>
      <c r="E2491" s="56"/>
      <c r="J2491" s="48"/>
      <c r="S2491" s="131"/>
    </row>
    <row r="2492" spans="3:19" x14ac:dyDescent="0.2">
      <c r="C2492" s="47"/>
      <c r="D2492" s="27"/>
      <c r="E2492" s="56"/>
      <c r="J2492" s="48"/>
      <c r="S2492" s="131"/>
    </row>
    <row r="2493" spans="3:19" x14ac:dyDescent="0.2">
      <c r="C2493" s="47"/>
      <c r="D2493" s="27"/>
      <c r="E2493" s="56"/>
      <c r="J2493" s="48"/>
      <c r="S2493" s="131"/>
    </row>
    <row r="2494" spans="3:19" x14ac:dyDescent="0.2">
      <c r="C2494" s="47"/>
      <c r="D2494" s="27"/>
      <c r="E2494" s="56"/>
      <c r="J2494" s="48"/>
      <c r="S2494" s="131"/>
    </row>
    <row r="2495" spans="3:19" x14ac:dyDescent="0.2">
      <c r="C2495" s="47"/>
      <c r="D2495" s="27"/>
      <c r="E2495" s="56"/>
      <c r="J2495" s="48"/>
      <c r="S2495" s="131"/>
    </row>
    <row r="2496" spans="3:19" x14ac:dyDescent="0.2">
      <c r="C2496" s="47"/>
      <c r="D2496" s="27"/>
      <c r="E2496" s="56"/>
      <c r="J2496" s="48"/>
      <c r="S2496" s="131"/>
    </row>
    <row r="2497" spans="3:19" x14ac:dyDescent="0.2">
      <c r="C2497" s="47"/>
      <c r="D2497" s="27"/>
      <c r="E2497" s="56"/>
      <c r="J2497" s="48"/>
      <c r="S2497" s="131"/>
    </row>
    <row r="2498" spans="3:19" x14ac:dyDescent="0.2">
      <c r="C2498" s="47"/>
      <c r="D2498" s="27"/>
      <c r="E2498" s="56"/>
      <c r="J2498" s="48"/>
      <c r="S2498" s="131"/>
    </row>
    <row r="2499" spans="3:19" x14ac:dyDescent="0.2">
      <c r="C2499" s="47"/>
      <c r="D2499" s="27"/>
      <c r="E2499" s="56"/>
      <c r="J2499" s="48"/>
      <c r="S2499" s="131"/>
    </row>
    <row r="2500" spans="3:19" x14ac:dyDescent="0.2">
      <c r="C2500" s="47"/>
      <c r="D2500" s="27"/>
      <c r="E2500" s="56"/>
      <c r="J2500" s="48"/>
      <c r="S2500" s="131"/>
    </row>
    <row r="2501" spans="3:19" x14ac:dyDescent="0.2">
      <c r="C2501" s="47"/>
      <c r="D2501" s="27"/>
      <c r="E2501" s="56"/>
      <c r="J2501" s="48"/>
      <c r="S2501" s="131"/>
    </row>
    <row r="2502" spans="3:19" x14ac:dyDescent="0.2">
      <c r="C2502" s="47"/>
      <c r="D2502" s="27"/>
      <c r="E2502" s="56"/>
      <c r="J2502" s="48"/>
      <c r="S2502" s="131"/>
    </row>
    <row r="2503" spans="3:19" x14ac:dyDescent="0.2">
      <c r="C2503" s="47"/>
      <c r="D2503" s="27"/>
      <c r="E2503" s="56"/>
      <c r="J2503" s="48"/>
      <c r="S2503" s="131"/>
    </row>
    <row r="2504" spans="3:19" x14ac:dyDescent="0.2">
      <c r="C2504" s="47"/>
      <c r="D2504" s="27"/>
      <c r="E2504" s="56"/>
      <c r="J2504" s="48"/>
      <c r="S2504" s="131"/>
    </row>
    <row r="2505" spans="3:19" x14ac:dyDescent="0.2">
      <c r="C2505" s="47"/>
      <c r="D2505" s="27"/>
      <c r="E2505" s="56"/>
      <c r="J2505" s="48"/>
      <c r="S2505" s="131"/>
    </row>
    <row r="2506" spans="3:19" x14ac:dyDescent="0.2">
      <c r="C2506" s="47"/>
      <c r="D2506" s="27"/>
      <c r="E2506" s="56"/>
      <c r="J2506" s="48"/>
      <c r="S2506" s="131"/>
    </row>
    <row r="2507" spans="3:19" x14ac:dyDescent="0.2">
      <c r="C2507" s="47"/>
      <c r="D2507" s="27"/>
      <c r="E2507" s="56"/>
      <c r="J2507" s="48"/>
      <c r="S2507" s="131"/>
    </row>
    <row r="2508" spans="3:19" x14ac:dyDescent="0.2">
      <c r="C2508" s="47"/>
      <c r="D2508" s="27"/>
      <c r="E2508" s="56"/>
      <c r="J2508" s="48"/>
      <c r="S2508" s="131"/>
    </row>
    <row r="2509" spans="3:19" x14ac:dyDescent="0.2">
      <c r="C2509" s="47"/>
      <c r="D2509" s="27"/>
      <c r="E2509" s="56"/>
      <c r="J2509" s="48"/>
      <c r="S2509" s="131"/>
    </row>
    <row r="2510" spans="3:19" x14ac:dyDescent="0.2">
      <c r="C2510" s="47"/>
      <c r="D2510" s="27"/>
      <c r="E2510" s="56"/>
      <c r="J2510" s="48"/>
      <c r="S2510" s="131"/>
    </row>
    <row r="2511" spans="3:19" x14ac:dyDescent="0.2">
      <c r="C2511" s="47"/>
      <c r="D2511" s="27"/>
      <c r="E2511" s="56"/>
      <c r="J2511" s="48"/>
      <c r="S2511" s="131"/>
    </row>
    <row r="2512" spans="3:19" x14ac:dyDescent="0.2">
      <c r="C2512" s="47"/>
      <c r="D2512" s="27"/>
      <c r="E2512" s="56"/>
      <c r="J2512" s="48"/>
      <c r="S2512" s="131"/>
    </row>
    <row r="2513" spans="3:19" x14ac:dyDescent="0.2">
      <c r="C2513" s="47"/>
      <c r="D2513" s="27"/>
      <c r="E2513" s="56"/>
      <c r="J2513" s="48"/>
      <c r="S2513" s="131"/>
    </row>
    <row r="2514" spans="3:19" x14ac:dyDescent="0.2">
      <c r="C2514" s="47"/>
      <c r="D2514" s="27"/>
      <c r="E2514" s="56"/>
      <c r="J2514" s="48"/>
      <c r="S2514" s="131"/>
    </row>
    <row r="2515" spans="3:19" x14ac:dyDescent="0.2">
      <c r="C2515" s="47"/>
      <c r="D2515" s="27"/>
      <c r="E2515" s="56"/>
      <c r="J2515" s="48"/>
      <c r="S2515" s="131"/>
    </row>
    <row r="2516" spans="3:19" x14ac:dyDescent="0.2">
      <c r="C2516" s="47"/>
      <c r="D2516" s="27"/>
      <c r="E2516" s="56"/>
      <c r="J2516" s="48"/>
      <c r="S2516" s="131"/>
    </row>
    <row r="2517" spans="3:19" x14ac:dyDescent="0.2">
      <c r="C2517" s="47"/>
      <c r="D2517" s="27"/>
      <c r="E2517" s="56"/>
      <c r="J2517" s="48"/>
      <c r="S2517" s="131"/>
    </row>
    <row r="2518" spans="3:19" x14ac:dyDescent="0.2">
      <c r="C2518" s="47"/>
      <c r="D2518" s="27"/>
      <c r="E2518" s="56"/>
      <c r="J2518" s="48"/>
      <c r="S2518" s="131"/>
    </row>
    <row r="2519" spans="3:19" x14ac:dyDescent="0.2">
      <c r="C2519" s="47"/>
      <c r="D2519" s="27"/>
      <c r="E2519" s="56"/>
      <c r="J2519" s="48"/>
      <c r="S2519" s="131"/>
    </row>
    <row r="2520" spans="3:19" x14ac:dyDescent="0.2">
      <c r="C2520" s="47"/>
      <c r="D2520" s="27"/>
      <c r="E2520" s="56"/>
      <c r="J2520" s="48"/>
      <c r="S2520" s="131"/>
    </row>
    <row r="2521" spans="3:19" x14ac:dyDescent="0.2">
      <c r="C2521" s="47"/>
      <c r="D2521" s="27"/>
      <c r="E2521" s="56"/>
      <c r="J2521" s="48"/>
      <c r="S2521" s="131"/>
    </row>
    <row r="2522" spans="3:19" x14ac:dyDescent="0.2">
      <c r="C2522" s="47"/>
      <c r="D2522" s="27"/>
      <c r="E2522" s="56"/>
      <c r="J2522" s="48"/>
      <c r="S2522" s="131"/>
    </row>
    <row r="2523" spans="3:19" x14ac:dyDescent="0.2">
      <c r="C2523" s="47"/>
      <c r="D2523" s="27"/>
      <c r="E2523" s="56"/>
      <c r="J2523" s="48"/>
      <c r="S2523" s="131"/>
    </row>
    <row r="2524" spans="3:19" x14ac:dyDescent="0.2">
      <c r="C2524" s="47"/>
      <c r="D2524" s="27"/>
      <c r="E2524" s="56"/>
      <c r="J2524" s="48"/>
      <c r="S2524" s="131"/>
    </row>
    <row r="2525" spans="3:19" x14ac:dyDescent="0.2">
      <c r="C2525" s="47"/>
      <c r="D2525" s="27"/>
      <c r="E2525" s="56"/>
      <c r="J2525" s="48"/>
      <c r="S2525" s="131"/>
    </row>
    <row r="2526" spans="3:19" x14ac:dyDescent="0.2">
      <c r="C2526" s="47"/>
      <c r="D2526" s="27"/>
      <c r="E2526" s="56"/>
      <c r="J2526" s="48"/>
      <c r="S2526" s="131"/>
    </row>
    <row r="2527" spans="3:19" x14ac:dyDescent="0.2">
      <c r="C2527" s="47"/>
      <c r="D2527" s="27"/>
      <c r="E2527" s="56"/>
      <c r="J2527" s="48"/>
      <c r="S2527" s="131"/>
    </row>
    <row r="2528" spans="3:19" x14ac:dyDescent="0.2">
      <c r="C2528" s="47"/>
      <c r="D2528" s="27"/>
      <c r="E2528" s="56"/>
      <c r="J2528" s="48"/>
      <c r="S2528" s="131"/>
    </row>
    <row r="2529" spans="3:19" x14ac:dyDescent="0.2">
      <c r="C2529" s="47"/>
      <c r="D2529" s="27"/>
      <c r="E2529" s="56"/>
      <c r="J2529" s="48"/>
      <c r="S2529" s="131"/>
    </row>
    <row r="2530" spans="3:19" x14ac:dyDescent="0.2">
      <c r="C2530" s="47"/>
      <c r="D2530" s="27"/>
      <c r="E2530" s="56"/>
      <c r="J2530" s="48"/>
      <c r="S2530" s="131"/>
    </row>
    <row r="2531" spans="3:19" x14ac:dyDescent="0.2">
      <c r="C2531" s="47"/>
      <c r="D2531" s="27"/>
      <c r="E2531" s="56"/>
      <c r="J2531" s="48"/>
      <c r="S2531" s="131"/>
    </row>
    <row r="2532" spans="3:19" x14ac:dyDescent="0.2">
      <c r="C2532" s="47"/>
      <c r="D2532" s="27"/>
      <c r="E2532" s="56"/>
      <c r="J2532" s="48"/>
      <c r="S2532" s="131"/>
    </row>
    <row r="2533" spans="3:19" x14ac:dyDescent="0.2">
      <c r="C2533" s="47"/>
      <c r="D2533" s="27"/>
      <c r="E2533" s="56"/>
      <c r="J2533" s="48"/>
      <c r="S2533" s="131"/>
    </row>
    <row r="2534" spans="3:19" x14ac:dyDescent="0.2">
      <c r="C2534" s="47"/>
      <c r="D2534" s="27"/>
      <c r="E2534" s="56"/>
      <c r="J2534" s="48"/>
      <c r="S2534" s="131"/>
    </row>
    <row r="2535" spans="3:19" x14ac:dyDescent="0.2">
      <c r="C2535" s="47"/>
      <c r="D2535" s="27"/>
      <c r="E2535" s="56"/>
      <c r="J2535" s="48"/>
      <c r="S2535" s="131"/>
    </row>
    <row r="2536" spans="3:19" x14ac:dyDescent="0.2">
      <c r="C2536" s="47"/>
      <c r="D2536" s="27"/>
      <c r="E2536" s="56"/>
      <c r="J2536" s="48"/>
      <c r="S2536" s="131"/>
    </row>
    <row r="2537" spans="3:19" x14ac:dyDescent="0.2">
      <c r="C2537" s="47"/>
      <c r="D2537" s="27"/>
      <c r="E2537" s="56"/>
      <c r="J2537" s="48"/>
      <c r="S2537" s="131"/>
    </row>
    <row r="2538" spans="3:19" x14ac:dyDescent="0.2">
      <c r="C2538" s="47"/>
      <c r="D2538" s="27"/>
      <c r="E2538" s="56"/>
      <c r="J2538" s="48"/>
      <c r="S2538" s="131"/>
    </row>
    <row r="2539" spans="3:19" x14ac:dyDescent="0.2">
      <c r="C2539" s="47"/>
      <c r="D2539" s="27"/>
      <c r="E2539" s="56"/>
      <c r="J2539" s="48"/>
      <c r="S2539" s="131"/>
    </row>
    <row r="2540" spans="3:19" x14ac:dyDescent="0.2">
      <c r="C2540" s="47"/>
      <c r="D2540" s="27"/>
      <c r="E2540" s="56"/>
      <c r="J2540" s="48"/>
      <c r="S2540" s="131"/>
    </row>
    <row r="2541" spans="3:19" x14ac:dyDescent="0.2">
      <c r="C2541" s="47"/>
      <c r="D2541" s="27"/>
      <c r="E2541" s="56"/>
      <c r="J2541" s="48"/>
      <c r="S2541" s="131"/>
    </row>
    <row r="2542" spans="3:19" x14ac:dyDescent="0.2">
      <c r="C2542" s="47"/>
      <c r="D2542" s="27"/>
      <c r="E2542" s="56"/>
      <c r="J2542" s="48"/>
      <c r="S2542" s="131"/>
    </row>
    <row r="2543" spans="3:19" x14ac:dyDescent="0.2">
      <c r="C2543" s="47"/>
      <c r="D2543" s="27"/>
      <c r="E2543" s="56"/>
      <c r="J2543" s="48"/>
      <c r="S2543" s="131"/>
    </row>
    <row r="2549" spans="3:19" x14ac:dyDescent="0.2">
      <c r="C2549" s="47"/>
      <c r="D2549" s="27"/>
      <c r="E2549" s="56"/>
      <c r="J2549" s="48"/>
    </row>
    <row r="2550" spans="3:19" x14ac:dyDescent="0.2">
      <c r="C2550" s="47"/>
      <c r="D2550" s="27"/>
      <c r="E2550" s="56"/>
      <c r="J2550" s="48"/>
    </row>
    <row r="2551" spans="3:19" x14ac:dyDescent="0.2">
      <c r="C2551" s="47"/>
      <c r="D2551" s="27"/>
      <c r="E2551" s="56"/>
      <c r="J2551" s="48"/>
    </row>
    <row r="2552" spans="3:19" x14ac:dyDescent="0.2">
      <c r="C2552" s="47"/>
      <c r="D2552" s="27"/>
      <c r="E2552" s="56"/>
      <c r="J2552" s="48"/>
      <c r="S2552" s="131"/>
    </row>
    <row r="2553" spans="3:19" x14ac:dyDescent="0.2">
      <c r="C2553" s="47"/>
      <c r="D2553" s="27"/>
      <c r="E2553" s="56"/>
      <c r="J2553" s="48"/>
      <c r="S2553" s="131"/>
    </row>
    <row r="2554" spans="3:19" x14ac:dyDescent="0.2">
      <c r="C2554" s="47"/>
      <c r="D2554" s="27"/>
      <c r="E2554" s="56"/>
      <c r="J2554" s="48"/>
      <c r="S2554" s="131"/>
    </row>
    <row r="2555" spans="3:19" x14ac:dyDescent="0.2">
      <c r="C2555" s="47"/>
      <c r="D2555" s="27"/>
      <c r="E2555" s="56"/>
      <c r="J2555" s="48"/>
      <c r="S2555" s="131"/>
    </row>
  </sheetData>
  <phoneticPr fontId="0" type="noConversion"/>
  <hyperlinks>
    <hyperlink ref="C77" r:id="rId1" xr:uid="{84631AAB-93B9-4FDB-A70C-D08F113B4CA2}"/>
    <hyperlink ref="C18" r:id="rId2" xr:uid="{BB5A137B-3A51-4FD8-A263-3CCCBC10FC4B}"/>
    <hyperlink ref="C33" r:id="rId3" xr:uid="{06090B25-8A90-49C5-ACA4-4EA4891510C6}"/>
    <hyperlink ref="C132" r:id="rId4" xr:uid="{71F06C60-FE02-460D-A6B7-5F491D96BA98}"/>
    <hyperlink ref="C38" r:id="rId5" xr:uid="{F55165E1-1264-4D69-8153-CCA3D4168161}"/>
    <hyperlink ref="C186" r:id="rId6" xr:uid="{12526C28-3ADE-4EFE-9AEF-D0BC14E4C803}"/>
    <hyperlink ref="C93" r:id="rId7" xr:uid="{B1E6440F-DCC3-4C71-8D92-C5C7751B91F7}"/>
    <hyperlink ref="C150" r:id="rId8" xr:uid="{3993D854-FD5D-4AE3-AB93-F892493F08C9}"/>
    <hyperlink ref="C72" r:id="rId9" xr:uid="{AA674454-DEDE-402A-B991-3A0C2C46D992}"/>
    <hyperlink ref="C164" r:id="rId10" xr:uid="{37BB6D44-387A-4B58-9A26-3D27D7B33C45}"/>
    <hyperlink ref="C154" r:id="rId11" xr:uid="{1F0A7DBC-395B-4573-8DA5-51F03643265C}"/>
    <hyperlink ref="C183" r:id="rId12" xr:uid="{2B2B6F7E-7AC3-4CBE-9DFC-C066CDCF0C1D}"/>
    <hyperlink ref="C136" r:id="rId13" xr:uid="{9FB96B07-68C5-4C8F-A580-C257556C5F84}"/>
    <hyperlink ref="C45" r:id="rId14" xr:uid="{65AAED89-DF1D-4434-9585-C3D23CE8BC4C}"/>
    <hyperlink ref="C157" r:id="rId15" xr:uid="{F6A2679F-0B72-413E-A4F7-B53ED6B9A9F4}"/>
    <hyperlink ref="C2" r:id="rId16" xr:uid="{A1CE12A1-860B-42DE-A265-5DACD5B15889}"/>
    <hyperlink ref="C160" r:id="rId17" xr:uid="{EA0B691F-9C3E-447B-BCE2-9C7CB422A038}"/>
    <hyperlink ref="C80" r:id="rId18" xr:uid="{B26EA39C-FC31-4D73-918D-30F368BA87B2}"/>
    <hyperlink ref="C123" r:id="rId19" xr:uid="{05D22125-E6F5-4F91-99D4-92891DBCA948}"/>
    <hyperlink ref="C191" r:id="rId20" xr:uid="{B0ED4ED1-9BC1-47B3-A219-3F25639F4FDA}"/>
    <hyperlink ref="C153" r:id="rId21" xr:uid="{CC2496CD-1D12-403F-A6B1-A99EFAFF5549}"/>
    <hyperlink ref="C85" r:id="rId22" xr:uid="{CF4F7D8B-D787-4FCF-A10D-271136D0DF38}"/>
    <hyperlink ref="C177" r:id="rId23" xr:uid="{C4C44573-EE92-433F-951A-104F8D83FCB0}"/>
    <hyperlink ref="C103" r:id="rId24" xr:uid="{15817F0E-2A03-4531-A18F-4DE016FB7DD2}"/>
    <hyperlink ref="C176" r:id="rId25" xr:uid="{06E5DB55-8EFB-4856-8ED9-3D4509064B90}"/>
    <hyperlink ref="C7" r:id="rId26" xr:uid="{8260C19D-8B63-47A3-B099-988207D6DC50}"/>
    <hyperlink ref="C39" r:id="rId27" xr:uid="{EE211FCA-5F44-4C4F-995D-F23D99693C87}"/>
    <hyperlink ref="C127" r:id="rId28" xr:uid="{86E7C632-5BE9-4822-82C7-A68AAF4CBF58}"/>
    <hyperlink ref="C110" r:id="rId29" xr:uid="{FDAEC1E1-8E5C-4831-BA69-75675ABCE04E}"/>
    <hyperlink ref="C82" r:id="rId30" xr:uid="{1DC58155-DFEC-47CE-BD52-7ADA294C0A24}"/>
    <hyperlink ref="C135" r:id="rId31" xr:uid="{07DF2996-06BA-412A-A603-310ABD20879E}"/>
    <hyperlink ref="C84" r:id="rId32" xr:uid="{3478A2E0-0520-45CB-A6CB-A85816BF4994}"/>
    <hyperlink ref="C87" r:id="rId33" xr:uid="{7FA3793A-FA51-4C7F-A725-6C6F2F3F29F9}"/>
    <hyperlink ref="C119" r:id="rId34" xr:uid="{192172F5-C990-4077-8601-CB655F14445D}"/>
    <hyperlink ref="C130" r:id="rId35" xr:uid="{4E8E8563-DEBD-45E8-AC93-6F68396F5D2D}"/>
    <hyperlink ref="C65" r:id="rId36" xr:uid="{05CFE895-E03C-4DE8-8E9B-F7E4016734B4}"/>
    <hyperlink ref="C26" r:id="rId37" xr:uid="{B358C7FF-0070-4E30-BDC5-043B70641FA7}"/>
    <hyperlink ref="C70" r:id="rId38" xr:uid="{04243BDE-2810-4383-826E-1526163112C2}"/>
    <hyperlink ref="C139" r:id="rId39" xr:uid="{33863CA2-4B82-444B-A985-AACA99263156}"/>
    <hyperlink ref="C101" r:id="rId40" xr:uid="{787215F1-2BE5-46F8-8662-2B86A4EA0CBD}"/>
    <hyperlink ref="C94" r:id="rId41" xr:uid="{F636CCA9-A4D3-4F6E-B037-985FF8247439}"/>
    <hyperlink ref="C142" r:id="rId42" xr:uid="{A78BC581-63CD-4507-9836-C72789ED3464}"/>
    <hyperlink ref="C79" r:id="rId43" xr:uid="{71101F6F-65B8-4998-B621-DF8EA56E32FB}"/>
    <hyperlink ref="C149" r:id="rId44" xr:uid="{76D266A0-16F4-4D44-9CEE-1704084724E9}"/>
    <hyperlink ref="C108" r:id="rId45" xr:uid="{86B3DE14-70E1-45A5-92B7-5F37706D10BD}"/>
    <hyperlink ref="C78" r:id="rId46" xr:uid="{C9583208-5926-4EDD-8617-5A8452B1E533}"/>
    <hyperlink ref="C6" r:id="rId47" xr:uid="{F43B7096-B001-4D23-9E38-DEFF94E9312D}"/>
    <hyperlink ref="C143" r:id="rId48" xr:uid="{608B3325-0D46-40E5-98B5-A54631EB1CFC}"/>
    <hyperlink ref="C107" r:id="rId49" xr:uid="{2595BE3D-9768-4E63-90F1-118092D1CC8E}"/>
    <hyperlink ref="C68" r:id="rId50" xr:uid="{1138A853-050D-44F0-A847-DE4A8D6E5DEF}"/>
    <hyperlink ref="C189" r:id="rId51" xr:uid="{F890506E-93CD-4C29-965F-70F292335E56}"/>
    <hyperlink ref="C141" r:id="rId52" xr:uid="{DC0A4677-7579-42FD-8686-1AB6AB92C30F}"/>
    <hyperlink ref="C28" r:id="rId53" xr:uid="{DB524B3C-4B8B-4796-9DC7-F27E75229C39}"/>
    <hyperlink ref="C29" r:id="rId54" xr:uid="{C5D4B7CE-EF99-4078-BFEF-854E0FB71263}"/>
    <hyperlink ref="C187" r:id="rId55" xr:uid="{82CA7309-8D89-4268-B5BD-B5DD0D43E2B2}"/>
    <hyperlink ref="C34" r:id="rId56" xr:uid="{5BFA2189-F46C-408C-B203-B96679C3548B}"/>
    <hyperlink ref="C35" r:id="rId57" xr:uid="{1D62D60A-A7B0-4A72-9ED5-667C97031DC2}"/>
    <hyperlink ref="C21" r:id="rId58" xr:uid="{6C02D5C3-43A5-43C0-A9E5-2B2B68701C8D}"/>
    <hyperlink ref="C36" r:id="rId59" xr:uid="{185180EA-9FD9-43C8-BB6B-9725BF8251EF}"/>
    <hyperlink ref="C118" r:id="rId60" xr:uid="{4F7ED00C-8F60-4FCF-BE8C-B56EBD96D2CE}"/>
    <hyperlink ref="C148" r:id="rId61" xr:uid="{C0C3C515-63AD-4B2C-8AE4-786098CEB8EB}"/>
    <hyperlink ref="C121" r:id="rId62" xr:uid="{2DC5448F-A712-4616-B608-9C680EC78757}"/>
    <hyperlink ref="C163" r:id="rId63" xr:uid="{0D29862A-2433-457D-9F6B-FDD1947EB740}"/>
    <hyperlink ref="C104" r:id="rId64" xr:uid="{2A73F590-A6CA-4CB6-9223-0A972887B14A}"/>
    <hyperlink ref="C172" r:id="rId65" xr:uid="{CB403DC6-195F-4D75-B26B-A44C48C11578}"/>
    <hyperlink ref="C14" r:id="rId66" xr:uid="{F35CD1F0-DC10-47B9-ADC5-99731B1666D4}"/>
    <hyperlink ref="C41" r:id="rId67" xr:uid="{65BC5D85-3E5C-433E-A586-C71572D77E97}"/>
    <hyperlink ref="C162" r:id="rId68" xr:uid="{381D0028-A25C-4B74-9CA7-81877F0C3E0D}"/>
    <hyperlink ref="C55" r:id="rId69" xr:uid="{E76F1F20-26BC-47E5-A5D1-C36ED05D1C9B}"/>
    <hyperlink ref="C20" r:id="rId70" xr:uid="{0217EA1C-87C3-427F-B8B6-A9776509ABA3}"/>
    <hyperlink ref="C50" r:id="rId71" xr:uid="{60318C41-1648-4D06-8200-FECF9D843D2E}"/>
    <hyperlink ref="C179" r:id="rId72" xr:uid="{C0678D35-EFBF-4CCF-9169-5402C7C15466}"/>
    <hyperlink ref="C169" r:id="rId73" xr:uid="{D74F721B-373D-4F35-A608-C3C4DD704601}"/>
    <hyperlink ref="C181" r:id="rId74" xr:uid="{E3F28D9B-1D24-493A-B64D-8CC46CE62508}"/>
    <hyperlink ref="C184" r:id="rId75" xr:uid="{D61706BD-5F3D-47F6-9BA3-47733C1A199C}"/>
    <hyperlink ref="C69" r:id="rId76" xr:uid="{C6ECB838-7315-41ED-9658-5ED373C77035}"/>
    <hyperlink ref="C10" r:id="rId77" xr:uid="{F18C9334-7850-4B11-990D-9A4B87A8E019}"/>
    <hyperlink ref="C4" r:id="rId78" xr:uid="{46D13EE4-FE69-421F-8E5C-DE5A287DC2C8}"/>
    <hyperlink ref="C192" r:id="rId79" xr:uid="{33CD6793-1238-45C9-B7BC-13EE7DC402EE}"/>
    <hyperlink ref="C147" r:id="rId80" xr:uid="{038C7BC5-82B4-4929-87C7-5C646AE86DFD}"/>
    <hyperlink ref="C112" r:id="rId81" xr:uid="{546C4232-C304-48F9-98BC-EE00F9A60E6F}"/>
    <hyperlink ref="C131" r:id="rId82" xr:uid="{B69E1B57-EADA-4EC2-821E-31A6344CFDDF}"/>
    <hyperlink ref="C74" r:id="rId83" xr:uid="{9AD63F98-D926-4A72-AE56-4C74AA57944E}"/>
    <hyperlink ref="C81" r:id="rId84" xr:uid="{F836FD9F-D15A-4DA2-AE6F-843260B7A1AB}"/>
    <hyperlink ref="C5" r:id="rId85" xr:uid="{F646EB5A-B0EE-4122-8069-CF8BF4B64868}"/>
    <hyperlink ref="C125" r:id="rId86" xr:uid="{8C0668AC-02BC-478D-96AA-EBEE3E80BD40}"/>
    <hyperlink ref="C12" r:id="rId87" xr:uid="{2339ACE6-22DC-4729-8907-C825F8D01BBA}"/>
    <hyperlink ref="C27" r:id="rId88" xr:uid="{345A37FB-98CA-40F8-89E8-EEB5956BDC20}"/>
    <hyperlink ref="C100" r:id="rId89" xr:uid="{6B28F82A-073B-487F-BBB1-B6CA59F36A66}"/>
    <hyperlink ref="C24" r:id="rId90" xr:uid="{BB11E8C3-75C0-4764-90CB-AF950EBAB1FB}"/>
    <hyperlink ref="C56" r:id="rId91" xr:uid="{D9982D86-66D1-4EF5-82AB-99AEE9BE9563}"/>
    <hyperlink ref="C156" r:id="rId92" xr:uid="{70640190-9653-4ACB-BBB7-62265E1F1935}"/>
    <hyperlink ref="C42" r:id="rId93" xr:uid="{76A5AE19-0730-4D0A-BAA8-97A0C1B2DCFC}"/>
    <hyperlink ref="C53" r:id="rId94" xr:uid="{E0160356-1106-4A0F-814D-265506F214F1}"/>
    <hyperlink ref="C134" r:id="rId95" xr:uid="{2A2A0462-6166-4BD5-88BA-B6A4C24930E5}"/>
    <hyperlink ref="C124" r:id="rId96" xr:uid="{2B4009F2-1B62-4B15-AE42-C21FACC8E8C9}"/>
    <hyperlink ref="C126" r:id="rId97" xr:uid="{3EA17F27-2EE4-43C3-A60C-9AC9832EC407}"/>
    <hyperlink ref="C30" r:id="rId98" xr:uid="{059F9C03-D2C9-4BFB-9983-7EB742A1B4D1}"/>
    <hyperlink ref="C17" r:id="rId99" xr:uid="{C4DFEF33-A902-4B69-8AF3-353D0C5C63DB}"/>
    <hyperlink ref="C166" r:id="rId100" xr:uid="{80971C29-18F3-4BF9-91DA-4DBEFCC902BF}"/>
    <hyperlink ref="C48" r:id="rId101" xr:uid="{4BD8CBB7-2113-4D43-9FCE-1BE4394B5D99}"/>
    <hyperlink ref="C99" r:id="rId102" xr:uid="{5F6AF652-8FF9-4516-AE36-4D80996BC342}"/>
    <hyperlink ref="C120" r:id="rId103" xr:uid="{EFFDF286-71EA-490C-83F2-71E4BF48DD05}"/>
    <hyperlink ref="C8" r:id="rId104" xr:uid="{840C7B62-CE48-413D-AB83-D7FA509F5A5E}"/>
    <hyperlink ref="C49" r:id="rId105" xr:uid="{B766302B-2664-4ED8-B20D-DF9006C0B421}"/>
    <hyperlink ref="C96" r:id="rId106" xr:uid="{94AF694A-83A4-44E3-A894-CA135C0ECCE3}"/>
    <hyperlink ref="C88" r:id="rId107" xr:uid="{3972FE8A-26D7-4AD6-963A-52B609590388}"/>
    <hyperlink ref="C37" r:id="rId108" xr:uid="{817EA684-03C2-4AA5-9185-81BCEE4EA81C}"/>
    <hyperlink ref="C89" r:id="rId109" xr:uid="{8F563C8A-E5E0-4C30-A7C8-7F1F7085C1BC}"/>
    <hyperlink ref="C129" r:id="rId110" xr:uid="{95E29D84-C9F8-42A9-8054-1516C9388C46}"/>
    <hyperlink ref="C146" r:id="rId111" xr:uid="{8249E835-9458-4EE1-B15D-3DC9219F6B99}"/>
    <hyperlink ref="C115" r:id="rId112" xr:uid="{0DC265F4-105F-4441-B59F-DCF1E2D8DAA6}"/>
    <hyperlink ref="C140" r:id="rId113" xr:uid="{22A1236D-580C-4344-A24C-8EF61B5E7057}"/>
    <hyperlink ref="C188" r:id="rId114" xr:uid="{F2FFADC9-810F-431F-AAF5-E8E0C2721E8F}"/>
    <hyperlink ref="C47" r:id="rId115" xr:uid="{EBF013FA-E920-45B6-9B0A-4619B173A658}"/>
    <hyperlink ref="C106" r:id="rId116" xr:uid="{A8AED8B2-1826-4D91-9F41-E35E151F6DB5}"/>
    <hyperlink ref="C13" r:id="rId117" xr:uid="{E12D3122-72A6-4DD6-8AD2-23B389006E3E}"/>
    <hyperlink ref="C144" r:id="rId118" xr:uid="{0B67DE46-6635-4B8F-8979-1A4F0AC3DB7D}"/>
    <hyperlink ref="C19" r:id="rId119" xr:uid="{D7995D6C-ED2C-481F-87BB-9291EBC570AF}"/>
    <hyperlink ref="C180" r:id="rId120" xr:uid="{63D2FAC8-34AE-40B5-A13F-35EA1E475E8A}"/>
    <hyperlink ref="C16" r:id="rId121" xr:uid="{F7D56F75-FBC0-4ACC-977F-3B38570DD9D2}"/>
    <hyperlink ref="C92" r:id="rId122" xr:uid="{5B1B7CF8-3AB7-4B3B-9ACC-9B8B89C85E48}"/>
    <hyperlink ref="C185" r:id="rId123" xr:uid="{27445DB4-BB70-4126-A45E-889F54CA571D}"/>
    <hyperlink ref="C63" r:id="rId124" xr:uid="{A529C478-4BA2-466A-9F7F-484D98887594}"/>
    <hyperlink ref="C58" r:id="rId125" xr:uid="{1D49949C-CD0A-496C-AEBC-0092FB31C3D4}"/>
    <hyperlink ref="C178" r:id="rId126" xr:uid="{A9CF6588-A73D-42B1-81E8-DDE88872CC84}"/>
    <hyperlink ref="C59" r:id="rId127" xr:uid="{BCE5BB1B-21C3-41F2-8748-4FBBF4FBEF51}"/>
    <hyperlink ref="C57" r:id="rId128" xr:uid="{B2D2A6CE-0A0F-42BB-8425-45BC63FF9AB4}"/>
    <hyperlink ref="C174" r:id="rId129" xr:uid="{F7199BFB-9518-4413-9642-0F702D0A923C}"/>
    <hyperlink ref="C66" r:id="rId130" xr:uid="{42902932-5FB5-4C7B-9D23-7B6EF38C056A}"/>
    <hyperlink ref="C111" r:id="rId131" xr:uid="{D057EB5D-0204-44DB-8E2A-57CBCACB92B3}"/>
    <hyperlink ref="C52" r:id="rId132" xr:uid="{2C599F54-C4B4-4A32-842D-C38E72E4D74F}"/>
    <hyperlink ref="C23" r:id="rId133" xr:uid="{393A2B03-8456-456C-A04D-D7E3066AF3CD}"/>
    <hyperlink ref="C31" r:id="rId134" xr:uid="{B87B4550-A964-4E5D-8E17-FEBC8D912023}"/>
    <hyperlink ref="C62" r:id="rId135" xr:uid="{D5D67EAA-40B7-41A0-AE31-4CBECB3383A3}"/>
    <hyperlink ref="C171" r:id="rId136" xr:uid="{4C6360B6-7CC7-41F3-AF39-F7C7FE366392}"/>
    <hyperlink ref="C155" r:id="rId137" xr:uid="{6441E369-0017-4B87-AB81-C78FB7A30B3C}"/>
    <hyperlink ref="C46" r:id="rId138" xr:uid="{F7F36D3D-09F1-4385-AC20-13941F3169A7}"/>
    <hyperlink ref="C67" r:id="rId139" xr:uid="{A2A5B400-CE8B-40A7-9F0F-CEFC5684A997}"/>
    <hyperlink ref="C11" r:id="rId140" xr:uid="{53CF7288-B647-4619-9237-7544E64D79E2}"/>
    <hyperlink ref="C51" r:id="rId141" xr:uid="{E9A1B82E-975D-414B-8BEF-9D0B1259CA1A}"/>
    <hyperlink ref="C9" r:id="rId142" xr:uid="{FAA514F6-18EE-4BC9-95A0-9DA583D62E78}"/>
    <hyperlink ref="C116" r:id="rId143" xr:uid="{E791BE90-330C-4FA9-903A-B3D2BD2B7C2B}"/>
    <hyperlink ref="C64" r:id="rId144" xr:uid="{D1BBF80E-18A3-4315-8B84-A9C4F4245F97}"/>
    <hyperlink ref="C175" r:id="rId145" xr:uid="{44495784-4AD3-4A15-B347-8AD1C2E03495}"/>
    <hyperlink ref="C114" r:id="rId146" xr:uid="{7FA95DC3-EA49-4E1C-85DC-38FBAA0F1F26}"/>
    <hyperlink ref="C165" r:id="rId147" xr:uid="{F6A7F5CA-F5D6-4D4C-8CF4-8E08B373A6A1}"/>
    <hyperlink ref="C54" r:id="rId148" xr:uid="{6473ED09-A57B-4678-AAB6-D4543035D86D}"/>
    <hyperlink ref="C190" r:id="rId149" xr:uid="{DED98506-8B5A-4E25-B2FC-766EB06A93E9}"/>
    <hyperlink ref="C151" r:id="rId150" xr:uid="{3B8F7D1E-9804-4072-86C1-07EC9E156B5E}"/>
    <hyperlink ref="C113" r:id="rId151" xr:uid="{2DBB7A77-2FFE-4EE8-8145-91F1E6954FFC}"/>
    <hyperlink ref="C193" r:id="rId152" xr:uid="{4D35F76A-4A44-4450-9B03-E7EE6F715446}"/>
    <hyperlink ref="C97" r:id="rId153" xr:uid="{4D9EB6B0-FE09-4081-8750-64C684A91364}"/>
    <hyperlink ref="C161" r:id="rId154" xr:uid="{FF156C82-4904-44BE-8395-DB078D6E61C5}"/>
    <hyperlink ref="C170" r:id="rId155" xr:uid="{169407AF-17F2-495B-9A9E-4ADF6E8A3D77}"/>
    <hyperlink ref="C158" r:id="rId156" xr:uid="{2BB82DB1-C853-4800-9F7D-1A996C5039F6}"/>
    <hyperlink ref="C61" r:id="rId157" xr:uid="{8C5E79E8-CDDF-4E8A-9A1A-A3CA3789063D}"/>
    <hyperlink ref="C102" r:id="rId158" xr:uid="{7FA80DB7-CF0A-461E-965A-2FC126865AEA}"/>
    <hyperlink ref="C43" r:id="rId159" xr:uid="{B83E19D3-6AA4-47D6-9F35-96F65407B465}"/>
    <hyperlink ref="C152" r:id="rId160" xr:uid="{540980DB-227F-4039-8857-46278B352B52}"/>
    <hyperlink ref="C22" r:id="rId161" xr:uid="{0AB01664-C417-481A-8A95-5BCB80F2C4DF}"/>
    <hyperlink ref="C133" r:id="rId162" xr:uid="{759D486E-D8BB-48DD-A009-C51B37FDC8B9}"/>
    <hyperlink ref="C40" r:id="rId163" xr:uid="{DE5B3E1E-FD94-479B-9B09-57996F2A3F17}"/>
    <hyperlink ref="C182" r:id="rId164" xr:uid="{DF04D8FC-98B4-4727-8352-C62620A3FFA9}"/>
    <hyperlink ref="C76" r:id="rId165" xr:uid="{9189CF02-F4BD-4E92-A782-2E9C6744D232}"/>
    <hyperlink ref="C98" r:id="rId166" xr:uid="{0D40A787-CA19-4DDF-AED1-DD36DE973AA2}"/>
    <hyperlink ref="C32" r:id="rId167" xr:uid="{3C59E5F3-14C5-401A-8057-89EA35BC245B}"/>
    <hyperlink ref="C25" r:id="rId168" xr:uid="{AB809FC3-9A18-4525-8BED-CEE9190CA29A}"/>
    <hyperlink ref="C105" r:id="rId169" xr:uid="{3CF13B53-C00E-49C9-88E6-18F11F2F8E75}"/>
    <hyperlink ref="C168" r:id="rId170" xr:uid="{713D51AE-A0D6-4337-B5F9-AB7966B34586}"/>
    <hyperlink ref="C137" r:id="rId171" xr:uid="{62B273C6-37F2-4BB5-9A45-EE838EC6574E}"/>
    <hyperlink ref="C15" r:id="rId172" xr:uid="{9CA2F741-A10B-4B08-99BB-6F383FCEA76D}"/>
    <hyperlink ref="C122" r:id="rId173" xr:uid="{68B8B3C9-E331-4DE0-BC12-F2D0946E4E76}"/>
    <hyperlink ref="C138" r:id="rId174" xr:uid="{337D462B-5A07-4C35-8EF1-687328FE20B2}"/>
    <hyperlink ref="C159" r:id="rId175" xr:uid="{CE74EF7D-2D9C-463B-A2E2-C5293269E744}"/>
    <hyperlink ref="C60" r:id="rId176" xr:uid="{7A58845D-BCB6-4900-B2DB-164AF643D77F}"/>
    <hyperlink ref="C3" r:id="rId177" xr:uid="{687BF750-F56E-4176-86E7-0D932CAC3DDF}"/>
    <hyperlink ref="C86" r:id="rId178" xr:uid="{D7A54B3D-F8B7-4DCE-B994-EFC6C04F8FE3}"/>
    <hyperlink ref="C75" r:id="rId179" xr:uid="{FDA63DA1-D22F-4993-835C-62635106FAE2}"/>
    <hyperlink ref="C173" r:id="rId180" xr:uid="{511EC145-59EE-4DE6-89ED-BE4821D2BD7F}"/>
    <hyperlink ref="C128" r:id="rId181" xr:uid="{F0424ECD-353D-444B-855D-88DFBC1D2D7A}"/>
    <hyperlink ref="C117" r:id="rId182" xr:uid="{868E14ED-FE49-489D-9AB8-855A819C8E3C}"/>
    <hyperlink ref="C109" r:id="rId183" xr:uid="{FB7CD9A9-4126-4DD2-961C-41217BB84110}"/>
    <hyperlink ref="C90" r:id="rId184" xr:uid="{FFF2FDED-F957-45BE-9680-7E646C0814AB}"/>
    <hyperlink ref="C95" r:id="rId185" xr:uid="{6B9BAB67-13EA-4F80-AFDB-D98ED1A5F642}"/>
    <hyperlink ref="C91" r:id="rId186" xr:uid="{155FCD9C-57B9-4E6A-B34F-1D87D83A10FE}"/>
    <hyperlink ref="C71" r:id="rId187" xr:uid="{5D0B56EA-6507-4BE3-923F-6ACF6D25A0F6}"/>
    <hyperlink ref="C73" r:id="rId188" xr:uid="{F088A1CE-7C0B-4387-92B3-40BC9C6607EE}"/>
    <hyperlink ref="C44" r:id="rId189" xr:uid="{D2038246-F1A8-45C5-A45C-B71CB247E22D}"/>
    <hyperlink ref="C145" r:id="rId190" xr:uid="{E083F896-2F2F-4641-99CA-3C4865CEB166}"/>
  </hyperlinks>
  <printOptions gridLines="1"/>
  <pageMargins left="0.41" right="0.25" top="1" bottom="0.75" header="0.5" footer="0.5"/>
  <pageSetup scale="90" orientation="landscape" r:id="rId191"/>
  <headerFooter alignWithMargins="0">
    <oddHeader>&amp;C&amp;"Arial,Bold"&amp;14Aviation Virtual Parts Catalog and Display Room&amp;12
Supplier Additional Information</oddHeader>
    <oddFooter>&amp;CPage &amp;P&amp;R&amp;D</oddFooter>
  </headerFooter>
  <legacyDrawing r:id="rId1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Display Data</vt:lpstr>
    </vt:vector>
  </TitlesOfParts>
  <Company>DSCR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gst5027</dc:creator>
  <cp:lastModifiedBy>Kelly, Stephen R CIV DLA AVIATION (USA)</cp:lastModifiedBy>
  <cp:lastPrinted>2024-04-23T19:03:06Z</cp:lastPrinted>
  <dcterms:created xsi:type="dcterms:W3CDTF">1999-10-07T13:34:52Z</dcterms:created>
  <dcterms:modified xsi:type="dcterms:W3CDTF">2024-04-23T19:08:27Z</dcterms:modified>
</cp:coreProperties>
</file>